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thany.Morgan\Downloads\"/>
    </mc:Choice>
  </mc:AlternateContent>
  <xr:revisionPtr revIDLastSave="0" documentId="8_{A4AE038A-47D1-4AE9-BF03-5BAEF1ACE575}" xr6:coauthVersionLast="47" xr6:coauthVersionMax="47" xr10:uidLastSave="{00000000-0000-0000-0000-000000000000}"/>
  <bookViews>
    <workbookView xWindow="-110" yWindow="-110" windowWidth="19420" windowHeight="10300" xr2:uid="{49BCB8FF-56E4-4198-BEBF-771FFB7C5477}"/>
  </bookViews>
  <sheets>
    <sheet name="1.01 Summary_Totex" sheetId="1" r:id="rId1"/>
    <sheet name="1.04 Summary_Reliability" sheetId="2" r:id="rId2"/>
    <sheet name="1.05 Summary_Workload " sheetId="3" r:id="rId3"/>
    <sheet name="1.06 Summary_PerfSnapshot" sheetId="4" r:id="rId4"/>
  </sheets>
  <definedNames>
    <definedName name="________hom1" localSheetId="1" hidden="1">{#N/A,#N/A,FALSE,"Assessment";#N/A,#N/A,FALSE,"Staffing";#N/A,#N/A,FALSE,"Hires";#N/A,#N/A,FALSE,"Assumptions"}</definedName>
    <definedName name="________hom1" localSheetId="2" hidden="1">{#N/A,#N/A,FALSE,"Assessment";#N/A,#N/A,FALSE,"Staffing";#N/A,#N/A,FALSE,"Hires";#N/A,#N/A,FALSE,"Assumptions"}</definedName>
    <definedName name="________hom1" localSheetId="3" hidden="1">{#N/A,#N/A,FALSE,"Assessment";#N/A,#N/A,FALSE,"Staffing";#N/A,#N/A,FALSE,"Hires";#N/A,#N/A,FALSE,"Assumptions"}</definedName>
    <definedName name="________hom1" hidden="1">{#N/A,#N/A,FALSE,"Assessment";#N/A,#N/A,FALSE,"Staffing";#N/A,#N/A,FALSE,"Hires";#N/A,#N/A,FALSE,"Assumptions"}</definedName>
    <definedName name="________hom1_1" hidden="1">{#N/A,#N/A,FALSE,"Assessment";#N/A,#N/A,FALSE,"Staffing";#N/A,#N/A,FALSE,"Hires";#N/A,#N/A,FALSE,"Assumptions"}</definedName>
    <definedName name="________hom1_2" hidden="1">{#N/A,#N/A,FALSE,"Assessment";#N/A,#N/A,FALSE,"Staffing";#N/A,#N/A,FALSE,"Hires";#N/A,#N/A,FALSE,"Assumptions"}</definedName>
    <definedName name="________hom1_3" hidden="1">{#N/A,#N/A,FALSE,"Assessment";#N/A,#N/A,FALSE,"Staffing";#N/A,#N/A,FALSE,"Hires";#N/A,#N/A,FALSE,"Assumptions"}</definedName>
    <definedName name="________hom1_4" hidden="1">{#N/A,#N/A,FALSE,"Assessment";#N/A,#N/A,FALSE,"Staffing";#N/A,#N/A,FALSE,"Hires";#N/A,#N/A,FALSE,"Assumptions"}</definedName>
    <definedName name="________k1" localSheetId="1" hidden="1">{#N/A,#N/A,FALSE,"Assessment";#N/A,#N/A,FALSE,"Staffing";#N/A,#N/A,FALSE,"Hires";#N/A,#N/A,FALSE,"Assumptions"}</definedName>
    <definedName name="________k1" localSheetId="2" hidden="1">{#N/A,#N/A,FALSE,"Assessment";#N/A,#N/A,FALSE,"Staffing";#N/A,#N/A,FALSE,"Hires";#N/A,#N/A,FALSE,"Assumptions"}</definedName>
    <definedName name="________k1" localSheetId="3" hidden="1">{#N/A,#N/A,FALSE,"Assessment";#N/A,#N/A,FALSE,"Staffing";#N/A,#N/A,FALSE,"Hires";#N/A,#N/A,FALSE,"Assumptions"}</definedName>
    <definedName name="________k1" hidden="1">{#N/A,#N/A,FALSE,"Assessment";#N/A,#N/A,FALSE,"Staffing";#N/A,#N/A,FALSE,"Hires";#N/A,#N/A,FALSE,"Assumptions"}</definedName>
    <definedName name="________k1_1" hidden="1">{#N/A,#N/A,FALSE,"Assessment";#N/A,#N/A,FALSE,"Staffing";#N/A,#N/A,FALSE,"Hires";#N/A,#N/A,FALSE,"Assumptions"}</definedName>
    <definedName name="________k1_2" hidden="1">{#N/A,#N/A,FALSE,"Assessment";#N/A,#N/A,FALSE,"Staffing";#N/A,#N/A,FALSE,"Hires";#N/A,#N/A,FALSE,"Assumptions"}</definedName>
    <definedName name="________k1_3" hidden="1">{#N/A,#N/A,FALSE,"Assessment";#N/A,#N/A,FALSE,"Staffing";#N/A,#N/A,FALSE,"Hires";#N/A,#N/A,FALSE,"Assumptions"}</definedName>
    <definedName name="________k1_4" hidden="1">{#N/A,#N/A,FALSE,"Assessment";#N/A,#N/A,FALSE,"Staffing";#N/A,#N/A,FALSE,"Hires";#N/A,#N/A,FALSE,"Assumptions"}</definedName>
    <definedName name="________kk1" localSheetId="1" hidden="1">{#N/A,#N/A,FALSE,"Assessment";#N/A,#N/A,FALSE,"Staffing";#N/A,#N/A,FALSE,"Hires";#N/A,#N/A,FALSE,"Assumptions"}</definedName>
    <definedName name="________kk1" localSheetId="2" hidden="1">{#N/A,#N/A,FALSE,"Assessment";#N/A,#N/A,FALSE,"Staffing";#N/A,#N/A,FALSE,"Hires";#N/A,#N/A,FALSE,"Assumptions"}</definedName>
    <definedName name="________kk1" localSheetId="3" hidden="1">{#N/A,#N/A,FALSE,"Assessment";#N/A,#N/A,FALSE,"Staffing";#N/A,#N/A,FALSE,"Hires";#N/A,#N/A,FALSE,"Assumptions"}</definedName>
    <definedName name="________kk1" hidden="1">{#N/A,#N/A,FALSE,"Assessment";#N/A,#N/A,FALSE,"Staffing";#N/A,#N/A,FALSE,"Hires";#N/A,#N/A,FALSE,"Assumptions"}</definedName>
    <definedName name="________kk1_1" hidden="1">{#N/A,#N/A,FALSE,"Assessment";#N/A,#N/A,FALSE,"Staffing";#N/A,#N/A,FALSE,"Hires";#N/A,#N/A,FALSE,"Assumptions"}</definedName>
    <definedName name="________kk1_2" hidden="1">{#N/A,#N/A,FALSE,"Assessment";#N/A,#N/A,FALSE,"Staffing";#N/A,#N/A,FALSE,"Hires";#N/A,#N/A,FALSE,"Assumptions"}</definedName>
    <definedName name="________kk1_3" hidden="1">{#N/A,#N/A,FALSE,"Assessment";#N/A,#N/A,FALSE,"Staffing";#N/A,#N/A,FALSE,"Hires";#N/A,#N/A,FALSE,"Assumptions"}</definedName>
    <definedName name="________kk1_4" hidden="1">{#N/A,#N/A,FALSE,"Assessment";#N/A,#N/A,FALSE,"Staffing";#N/A,#N/A,FALSE,"Hires";#N/A,#N/A,FALSE,"Assumptions"}</definedName>
    <definedName name="________KKK1" localSheetId="1" hidden="1">{#N/A,#N/A,FALSE,"Assessment";#N/A,#N/A,FALSE,"Staffing";#N/A,#N/A,FALSE,"Hires";#N/A,#N/A,FALSE,"Assumptions"}</definedName>
    <definedName name="________KKK1" localSheetId="2" hidden="1">{#N/A,#N/A,FALSE,"Assessment";#N/A,#N/A,FALSE,"Staffing";#N/A,#N/A,FALSE,"Hires";#N/A,#N/A,FALSE,"Assumptions"}</definedName>
    <definedName name="________KKK1" localSheetId="3" hidden="1">{#N/A,#N/A,FALSE,"Assessment";#N/A,#N/A,FALSE,"Staffing";#N/A,#N/A,FALSE,"Hires";#N/A,#N/A,FALSE,"Assumptions"}</definedName>
    <definedName name="________KKK1" hidden="1">{#N/A,#N/A,FALSE,"Assessment";#N/A,#N/A,FALSE,"Staffing";#N/A,#N/A,FALSE,"Hires";#N/A,#N/A,FALSE,"Assumptions"}</definedName>
    <definedName name="________KKK1_1" hidden="1">{#N/A,#N/A,FALSE,"Assessment";#N/A,#N/A,FALSE,"Staffing";#N/A,#N/A,FALSE,"Hires";#N/A,#N/A,FALSE,"Assumptions"}</definedName>
    <definedName name="________KKK1_2" hidden="1">{#N/A,#N/A,FALSE,"Assessment";#N/A,#N/A,FALSE,"Staffing";#N/A,#N/A,FALSE,"Hires";#N/A,#N/A,FALSE,"Assumptions"}</definedName>
    <definedName name="________KKK1_3" hidden="1">{#N/A,#N/A,FALSE,"Assessment";#N/A,#N/A,FALSE,"Staffing";#N/A,#N/A,FALSE,"Hires";#N/A,#N/A,FALSE,"Assumptions"}</definedName>
    <definedName name="________KKK1_4" hidden="1">{#N/A,#N/A,FALSE,"Assessment";#N/A,#N/A,FALSE,"Staffing";#N/A,#N/A,FALSE,"Hires";#N/A,#N/A,FALSE,"Assumptions"}</definedName>
    <definedName name="________w2" localSheetId="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2" localSheetId="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2" localSheetId="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2_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2_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2_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2_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" localSheetId="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" localSheetId="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" localSheetId="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_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_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_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_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9" localSheetId="1" hidden="1">{"holdco",#N/A,FALSE,"Summary Financials";"holdco",#N/A,FALSE,"Summary Financials"}</definedName>
    <definedName name="________wr9" localSheetId="2" hidden="1">{"holdco",#N/A,FALSE,"Summary Financials";"holdco",#N/A,FALSE,"Summary Financials"}</definedName>
    <definedName name="________wr9" localSheetId="3" hidden="1">{"holdco",#N/A,FALSE,"Summary Financials";"holdco",#N/A,FALSE,"Summary Financials"}</definedName>
    <definedName name="________wr9" hidden="1">{"holdco",#N/A,FALSE,"Summary Financials";"holdco",#N/A,FALSE,"Summary Financials"}</definedName>
    <definedName name="________wr9_1" hidden="1">{"holdco",#N/A,FALSE,"Summary Financials";"holdco",#N/A,FALSE,"Summary Financials"}</definedName>
    <definedName name="________wr9_2" hidden="1">{"holdco",#N/A,FALSE,"Summary Financials";"holdco",#N/A,FALSE,"Summary Financials"}</definedName>
    <definedName name="________wr9_3" hidden="1">{"holdco",#N/A,FALSE,"Summary Financials";"holdco",#N/A,FALSE,"Summary Financials"}</definedName>
    <definedName name="________wr9_4" hidden="1">{"holdco",#N/A,FALSE,"Summary Financials";"holdco",#N/A,FALSE,"Summary Financials"}</definedName>
    <definedName name="________wrn1" localSheetId="1" hidden="1">{"holdco",#N/A,FALSE,"Summary Financials";"holdco",#N/A,FALSE,"Summary Financials"}</definedName>
    <definedName name="________wrn1" localSheetId="2" hidden="1">{"holdco",#N/A,FALSE,"Summary Financials";"holdco",#N/A,FALSE,"Summary Financials"}</definedName>
    <definedName name="________wrn1" localSheetId="3" hidden="1">{"holdco",#N/A,FALSE,"Summary Financials";"holdco",#N/A,FALSE,"Summary Financials"}</definedName>
    <definedName name="________wrn1" hidden="1">{"holdco",#N/A,FALSE,"Summary Financials";"holdco",#N/A,FALSE,"Summary Financials"}</definedName>
    <definedName name="________wrn1_1" hidden="1">{"holdco",#N/A,FALSE,"Summary Financials";"holdco",#N/A,FALSE,"Summary Financials"}</definedName>
    <definedName name="________wrn1_2" hidden="1">{"holdco",#N/A,FALSE,"Summary Financials";"holdco",#N/A,FALSE,"Summary Financials"}</definedName>
    <definedName name="________wrn1_3" hidden="1">{"holdco",#N/A,FALSE,"Summary Financials";"holdco",#N/A,FALSE,"Summary Financials"}</definedName>
    <definedName name="________wrn1_4" hidden="1">{"holdco",#N/A,FALSE,"Summary Financials";"holdco",#N/A,FALSE,"Summary Financials"}</definedName>
    <definedName name="________wrn2" localSheetId="1" hidden="1">{"holdco",#N/A,FALSE,"Summary Financials";"holdco",#N/A,FALSE,"Summary Financials"}</definedName>
    <definedName name="________wrn2" localSheetId="2" hidden="1">{"holdco",#N/A,FALSE,"Summary Financials";"holdco",#N/A,FALSE,"Summary Financials"}</definedName>
    <definedName name="________wrn2" localSheetId="3" hidden="1">{"holdco",#N/A,FALSE,"Summary Financials";"holdco",#N/A,FALSE,"Summary Financials"}</definedName>
    <definedName name="________wrn2" hidden="1">{"holdco",#N/A,FALSE,"Summary Financials";"holdco",#N/A,FALSE,"Summary Financials"}</definedName>
    <definedName name="________wrn2_1" hidden="1">{"holdco",#N/A,FALSE,"Summary Financials";"holdco",#N/A,FALSE,"Summary Financials"}</definedName>
    <definedName name="________wrn2_2" hidden="1">{"holdco",#N/A,FALSE,"Summary Financials";"holdco",#N/A,FALSE,"Summary Financials"}</definedName>
    <definedName name="________wrn2_3" hidden="1">{"holdco",#N/A,FALSE,"Summary Financials";"holdco",#N/A,FALSE,"Summary Financials"}</definedName>
    <definedName name="________wrn2_4" hidden="1">{"holdco",#N/A,FALSE,"Summary Financials";"holdco",#N/A,FALSE,"Summary Financials"}</definedName>
    <definedName name="________wrn3" localSheetId="1" hidden="1">{"holdco",#N/A,FALSE,"Summary Financials";"holdco",#N/A,FALSE,"Summary Financials"}</definedName>
    <definedName name="________wrn3" localSheetId="2" hidden="1">{"holdco",#N/A,FALSE,"Summary Financials";"holdco",#N/A,FALSE,"Summary Financials"}</definedName>
    <definedName name="________wrn3" localSheetId="3" hidden="1">{"holdco",#N/A,FALSE,"Summary Financials";"holdco",#N/A,FALSE,"Summary Financials"}</definedName>
    <definedName name="________wrn3" hidden="1">{"holdco",#N/A,FALSE,"Summary Financials";"holdco",#N/A,FALSE,"Summary Financials"}</definedName>
    <definedName name="________wrn3_1" hidden="1">{"holdco",#N/A,FALSE,"Summary Financials";"holdco",#N/A,FALSE,"Summary Financials"}</definedName>
    <definedName name="________wrn3_2" hidden="1">{"holdco",#N/A,FALSE,"Summary Financials";"holdco",#N/A,FALSE,"Summary Financials"}</definedName>
    <definedName name="________wrn3_3" hidden="1">{"holdco",#N/A,FALSE,"Summary Financials";"holdco",#N/A,FALSE,"Summary Financials"}</definedName>
    <definedName name="________wrn3_4" hidden="1">{"holdco",#N/A,FALSE,"Summary Financials";"holdco",#N/A,FALSE,"Summary Financials"}</definedName>
    <definedName name="________wrn7" localSheetId="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7" localSheetId="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7" localSheetId="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7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7_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7_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7_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7_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8" localSheetId="1" hidden="1">{"holdco",#N/A,FALSE,"Summary Financials";"holdco",#N/A,FALSE,"Summary Financials"}</definedName>
    <definedName name="________wrn8" localSheetId="2" hidden="1">{"holdco",#N/A,FALSE,"Summary Financials";"holdco",#N/A,FALSE,"Summary Financials"}</definedName>
    <definedName name="________wrn8" localSheetId="3" hidden="1">{"holdco",#N/A,FALSE,"Summary Financials";"holdco",#N/A,FALSE,"Summary Financials"}</definedName>
    <definedName name="________wrn8" hidden="1">{"holdco",#N/A,FALSE,"Summary Financials";"holdco",#N/A,FALSE,"Summary Financials"}</definedName>
    <definedName name="________wrn8_1" hidden="1">{"holdco",#N/A,FALSE,"Summary Financials";"holdco",#N/A,FALSE,"Summary Financials"}</definedName>
    <definedName name="________wrn8_2" hidden="1">{"holdco",#N/A,FALSE,"Summary Financials";"holdco",#N/A,FALSE,"Summary Financials"}</definedName>
    <definedName name="________wrn8_3" hidden="1">{"holdco",#N/A,FALSE,"Summary Financials";"holdco",#N/A,FALSE,"Summary Financials"}</definedName>
    <definedName name="________wrn8_4" hidden="1">{"holdco",#N/A,FALSE,"Summary Financials";"holdco",#N/A,FALSE,"Summary Financials"}</definedName>
    <definedName name="_______bb2" localSheetId="1" hidden="1">{#N/A,#N/A,FALSE,"PRJCTED MNTHLY QTY's"}</definedName>
    <definedName name="_______bb2" localSheetId="2" hidden="1">{#N/A,#N/A,FALSE,"PRJCTED MNTHLY QTY's"}</definedName>
    <definedName name="_______bb2" localSheetId="3" hidden="1">{#N/A,#N/A,FALSE,"PRJCTED MNTHLY QTY's"}</definedName>
    <definedName name="_______bb2" hidden="1">{#N/A,#N/A,FALSE,"PRJCTED MNTHLY QTY's"}</definedName>
    <definedName name="_______bb2_1" hidden="1">{#N/A,#N/A,FALSE,"PRJCTED MNTHLY QTY's"}</definedName>
    <definedName name="_______bb2_2" hidden="1">{#N/A,#N/A,FALSE,"PRJCTED MNTHLY QTY's"}</definedName>
    <definedName name="_______bb2_3" hidden="1">{#N/A,#N/A,FALSE,"PRJCTED MNTHLY QTY's"}</definedName>
    <definedName name="_______bb2_4" hidden="1">{#N/A,#N/A,FALSE,"PRJCTED MNTHLY QTY's"}</definedName>
    <definedName name="_______Lee5" localSheetId="1" hidden="1">{#VALUE!,#N/A,FALSE,0}</definedName>
    <definedName name="_______Lee5" localSheetId="2" hidden="1">{#VALUE!,#N/A,FALSE,0}</definedName>
    <definedName name="_______Lee5" localSheetId="3" hidden="1">{#VALUE!,#N/A,FALSE,0}</definedName>
    <definedName name="_______Lee5" hidden="1">{#VALUE!,#N/A,FALSE,0}</definedName>
    <definedName name="_______Lee5_1" hidden="1">{#VALUE!,#N/A,FALSE,0}</definedName>
    <definedName name="_______Lee5_2" hidden="1">{#VALUE!,#N/A,FALSE,0}</definedName>
    <definedName name="_______Lee5_3" hidden="1">{#VALUE!,#N/A,FALSE,0}</definedName>
    <definedName name="_______Lee5_4" hidden="1">{#VALUE!,#N/A,FALSE,0}</definedName>
    <definedName name="______hom1" localSheetId="1" hidden="1">{#N/A,#N/A,FALSE,"Assessment";#N/A,#N/A,FALSE,"Staffing";#N/A,#N/A,FALSE,"Hires";#N/A,#N/A,FALSE,"Assumptions"}</definedName>
    <definedName name="______hom1" localSheetId="2" hidden="1">{#N/A,#N/A,FALSE,"Assessment";#N/A,#N/A,FALSE,"Staffing";#N/A,#N/A,FALSE,"Hires";#N/A,#N/A,FALSE,"Assumptions"}</definedName>
    <definedName name="______hom1" localSheetId="3" hidden="1">{#N/A,#N/A,FALSE,"Assessment";#N/A,#N/A,FALSE,"Staffing";#N/A,#N/A,FALSE,"Hires";#N/A,#N/A,FALSE,"Assumptions"}</definedName>
    <definedName name="______hom1" hidden="1">{#N/A,#N/A,FALSE,"Assessment";#N/A,#N/A,FALSE,"Staffing";#N/A,#N/A,FALSE,"Hires";#N/A,#N/A,FALSE,"Assumptions"}</definedName>
    <definedName name="______hom1_1" hidden="1">{#N/A,#N/A,FALSE,"Assessment";#N/A,#N/A,FALSE,"Staffing";#N/A,#N/A,FALSE,"Hires";#N/A,#N/A,FALSE,"Assumptions"}</definedName>
    <definedName name="______hom1_2" hidden="1">{#N/A,#N/A,FALSE,"Assessment";#N/A,#N/A,FALSE,"Staffing";#N/A,#N/A,FALSE,"Hires";#N/A,#N/A,FALSE,"Assumptions"}</definedName>
    <definedName name="______hom1_3" hidden="1">{#N/A,#N/A,FALSE,"Assessment";#N/A,#N/A,FALSE,"Staffing";#N/A,#N/A,FALSE,"Hires";#N/A,#N/A,FALSE,"Assumptions"}</definedName>
    <definedName name="______hom1_4" hidden="1">{#N/A,#N/A,FALSE,"Assessment";#N/A,#N/A,FALSE,"Staffing";#N/A,#N/A,FALSE,"Hires";#N/A,#N/A,FALSE,"Assumptions"}</definedName>
    <definedName name="______k1" localSheetId="1" hidden="1">{#N/A,#N/A,FALSE,"Assessment";#N/A,#N/A,FALSE,"Staffing";#N/A,#N/A,FALSE,"Hires";#N/A,#N/A,FALSE,"Assumptions"}</definedName>
    <definedName name="______k1" localSheetId="2" hidden="1">{#N/A,#N/A,FALSE,"Assessment";#N/A,#N/A,FALSE,"Staffing";#N/A,#N/A,FALSE,"Hires";#N/A,#N/A,FALSE,"Assumptions"}</definedName>
    <definedName name="______k1" localSheetId="3" hidden="1">{#N/A,#N/A,FALSE,"Assessment";#N/A,#N/A,FALSE,"Staffing";#N/A,#N/A,FALSE,"Hires";#N/A,#N/A,FALSE,"Assumptions"}</definedName>
    <definedName name="______k1" hidden="1">{#N/A,#N/A,FALSE,"Assessment";#N/A,#N/A,FALSE,"Staffing";#N/A,#N/A,FALSE,"Hires";#N/A,#N/A,FALSE,"Assumptions"}</definedName>
    <definedName name="______k1_1" hidden="1">{#N/A,#N/A,FALSE,"Assessment";#N/A,#N/A,FALSE,"Staffing";#N/A,#N/A,FALSE,"Hires";#N/A,#N/A,FALSE,"Assumptions"}</definedName>
    <definedName name="______k1_2" hidden="1">{#N/A,#N/A,FALSE,"Assessment";#N/A,#N/A,FALSE,"Staffing";#N/A,#N/A,FALSE,"Hires";#N/A,#N/A,FALSE,"Assumptions"}</definedName>
    <definedName name="______k1_3" hidden="1">{#N/A,#N/A,FALSE,"Assessment";#N/A,#N/A,FALSE,"Staffing";#N/A,#N/A,FALSE,"Hires";#N/A,#N/A,FALSE,"Assumptions"}</definedName>
    <definedName name="______k1_4" hidden="1">{#N/A,#N/A,FALSE,"Assessment";#N/A,#N/A,FALSE,"Staffing";#N/A,#N/A,FALSE,"Hires";#N/A,#N/A,FALSE,"Assumptions"}</definedName>
    <definedName name="______kk1" localSheetId="1" hidden="1">{#N/A,#N/A,FALSE,"Assessment";#N/A,#N/A,FALSE,"Staffing";#N/A,#N/A,FALSE,"Hires";#N/A,#N/A,FALSE,"Assumptions"}</definedName>
    <definedName name="______kk1" localSheetId="2" hidden="1">{#N/A,#N/A,FALSE,"Assessment";#N/A,#N/A,FALSE,"Staffing";#N/A,#N/A,FALSE,"Hires";#N/A,#N/A,FALSE,"Assumptions"}</definedName>
    <definedName name="______kk1" localSheetId="3" hidden="1">{#N/A,#N/A,FALSE,"Assessment";#N/A,#N/A,FALSE,"Staffing";#N/A,#N/A,FALSE,"Hires";#N/A,#N/A,FALSE,"Assumptions"}</definedName>
    <definedName name="______kk1" hidden="1">{#N/A,#N/A,FALSE,"Assessment";#N/A,#N/A,FALSE,"Staffing";#N/A,#N/A,FALSE,"Hires";#N/A,#N/A,FALSE,"Assumptions"}</definedName>
    <definedName name="______kk1_1" hidden="1">{#N/A,#N/A,FALSE,"Assessment";#N/A,#N/A,FALSE,"Staffing";#N/A,#N/A,FALSE,"Hires";#N/A,#N/A,FALSE,"Assumptions"}</definedName>
    <definedName name="______kk1_2" hidden="1">{#N/A,#N/A,FALSE,"Assessment";#N/A,#N/A,FALSE,"Staffing";#N/A,#N/A,FALSE,"Hires";#N/A,#N/A,FALSE,"Assumptions"}</definedName>
    <definedName name="______kk1_3" hidden="1">{#N/A,#N/A,FALSE,"Assessment";#N/A,#N/A,FALSE,"Staffing";#N/A,#N/A,FALSE,"Hires";#N/A,#N/A,FALSE,"Assumptions"}</definedName>
    <definedName name="______kk1_4" hidden="1">{#N/A,#N/A,FALSE,"Assessment";#N/A,#N/A,FALSE,"Staffing";#N/A,#N/A,FALSE,"Hires";#N/A,#N/A,FALSE,"Assumptions"}</definedName>
    <definedName name="______KKK1" localSheetId="1" hidden="1">{#N/A,#N/A,FALSE,"Assessment";#N/A,#N/A,FALSE,"Staffing";#N/A,#N/A,FALSE,"Hires";#N/A,#N/A,FALSE,"Assumptions"}</definedName>
    <definedName name="______KKK1" localSheetId="2" hidden="1">{#N/A,#N/A,FALSE,"Assessment";#N/A,#N/A,FALSE,"Staffing";#N/A,#N/A,FALSE,"Hires";#N/A,#N/A,FALSE,"Assumptions"}</definedName>
    <definedName name="______KKK1" localSheetId="3" hidden="1">{#N/A,#N/A,FALSE,"Assessment";#N/A,#N/A,FALSE,"Staffing";#N/A,#N/A,FALSE,"Hires";#N/A,#N/A,FALSE,"Assumptions"}</definedName>
    <definedName name="______KKK1" hidden="1">{#N/A,#N/A,FALSE,"Assessment";#N/A,#N/A,FALSE,"Staffing";#N/A,#N/A,FALSE,"Hires";#N/A,#N/A,FALSE,"Assumptions"}</definedName>
    <definedName name="______KKK1_1" hidden="1">{#N/A,#N/A,FALSE,"Assessment";#N/A,#N/A,FALSE,"Staffing";#N/A,#N/A,FALSE,"Hires";#N/A,#N/A,FALSE,"Assumptions"}</definedName>
    <definedName name="______KKK1_2" hidden="1">{#N/A,#N/A,FALSE,"Assessment";#N/A,#N/A,FALSE,"Staffing";#N/A,#N/A,FALSE,"Hires";#N/A,#N/A,FALSE,"Assumptions"}</definedName>
    <definedName name="______KKK1_3" hidden="1">{#N/A,#N/A,FALSE,"Assessment";#N/A,#N/A,FALSE,"Staffing";#N/A,#N/A,FALSE,"Hires";#N/A,#N/A,FALSE,"Assumptions"}</definedName>
    <definedName name="______KKK1_4" hidden="1">{#N/A,#N/A,FALSE,"Assessment";#N/A,#N/A,FALSE,"Staffing";#N/A,#N/A,FALSE,"Hires";#N/A,#N/A,FALSE,"Assumptions"}</definedName>
    <definedName name="______w2" localSheetId="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2" localSheetId="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2" localSheetId="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2_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2_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2_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2_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" localSheetId="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" localSheetId="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" localSheetId="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_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_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_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_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9" localSheetId="1" hidden="1">{"holdco",#N/A,FALSE,"Summary Financials";"holdco",#N/A,FALSE,"Summary Financials"}</definedName>
    <definedName name="______wr9" localSheetId="2" hidden="1">{"holdco",#N/A,FALSE,"Summary Financials";"holdco",#N/A,FALSE,"Summary Financials"}</definedName>
    <definedName name="______wr9" localSheetId="3" hidden="1">{"holdco",#N/A,FALSE,"Summary Financials";"holdco",#N/A,FALSE,"Summary Financials"}</definedName>
    <definedName name="______wr9" hidden="1">{"holdco",#N/A,FALSE,"Summary Financials";"holdco",#N/A,FALSE,"Summary Financials"}</definedName>
    <definedName name="______wr9_1" hidden="1">{"holdco",#N/A,FALSE,"Summary Financials";"holdco",#N/A,FALSE,"Summary Financials"}</definedName>
    <definedName name="______wr9_2" hidden="1">{"holdco",#N/A,FALSE,"Summary Financials";"holdco",#N/A,FALSE,"Summary Financials"}</definedName>
    <definedName name="______wr9_3" hidden="1">{"holdco",#N/A,FALSE,"Summary Financials";"holdco",#N/A,FALSE,"Summary Financials"}</definedName>
    <definedName name="______wr9_4" hidden="1">{"holdco",#N/A,FALSE,"Summary Financials";"holdco",#N/A,FALSE,"Summary Financials"}</definedName>
    <definedName name="______wrn1" localSheetId="1" hidden="1">{"holdco",#N/A,FALSE,"Summary Financials";"holdco",#N/A,FALSE,"Summary Financials"}</definedName>
    <definedName name="______wrn1" localSheetId="2" hidden="1">{"holdco",#N/A,FALSE,"Summary Financials";"holdco",#N/A,FALSE,"Summary Financials"}</definedName>
    <definedName name="______wrn1" localSheetId="3" hidden="1">{"holdco",#N/A,FALSE,"Summary Financials";"holdco",#N/A,FALSE,"Summary Financials"}</definedName>
    <definedName name="______wrn1" hidden="1">{"holdco",#N/A,FALSE,"Summary Financials";"holdco",#N/A,FALSE,"Summary Financials"}</definedName>
    <definedName name="______wrn1_1" hidden="1">{"holdco",#N/A,FALSE,"Summary Financials";"holdco",#N/A,FALSE,"Summary Financials"}</definedName>
    <definedName name="______wrn1_2" hidden="1">{"holdco",#N/A,FALSE,"Summary Financials";"holdco",#N/A,FALSE,"Summary Financials"}</definedName>
    <definedName name="______wrn1_3" hidden="1">{"holdco",#N/A,FALSE,"Summary Financials";"holdco",#N/A,FALSE,"Summary Financials"}</definedName>
    <definedName name="______wrn1_4" hidden="1">{"holdco",#N/A,FALSE,"Summary Financials";"holdco",#N/A,FALSE,"Summary Financials"}</definedName>
    <definedName name="______wrn2" localSheetId="1" hidden="1">{"holdco",#N/A,FALSE,"Summary Financials";"holdco",#N/A,FALSE,"Summary Financials"}</definedName>
    <definedName name="______wrn2" localSheetId="2" hidden="1">{"holdco",#N/A,FALSE,"Summary Financials";"holdco",#N/A,FALSE,"Summary Financials"}</definedName>
    <definedName name="______wrn2" localSheetId="3" hidden="1">{"holdco",#N/A,FALSE,"Summary Financials";"holdco",#N/A,FALSE,"Summary Financials"}</definedName>
    <definedName name="______wrn2" hidden="1">{"holdco",#N/A,FALSE,"Summary Financials";"holdco",#N/A,FALSE,"Summary Financials"}</definedName>
    <definedName name="______wrn2_1" hidden="1">{"holdco",#N/A,FALSE,"Summary Financials";"holdco",#N/A,FALSE,"Summary Financials"}</definedName>
    <definedName name="______wrn2_2" hidden="1">{"holdco",#N/A,FALSE,"Summary Financials";"holdco",#N/A,FALSE,"Summary Financials"}</definedName>
    <definedName name="______wrn2_3" hidden="1">{"holdco",#N/A,FALSE,"Summary Financials";"holdco",#N/A,FALSE,"Summary Financials"}</definedName>
    <definedName name="______wrn2_4" hidden="1">{"holdco",#N/A,FALSE,"Summary Financials";"holdco",#N/A,FALSE,"Summary Financials"}</definedName>
    <definedName name="______wrn3" localSheetId="1" hidden="1">{"holdco",#N/A,FALSE,"Summary Financials";"holdco",#N/A,FALSE,"Summary Financials"}</definedName>
    <definedName name="______wrn3" localSheetId="2" hidden="1">{"holdco",#N/A,FALSE,"Summary Financials";"holdco",#N/A,FALSE,"Summary Financials"}</definedName>
    <definedName name="______wrn3" localSheetId="3" hidden="1">{"holdco",#N/A,FALSE,"Summary Financials";"holdco",#N/A,FALSE,"Summary Financials"}</definedName>
    <definedName name="______wrn3" hidden="1">{"holdco",#N/A,FALSE,"Summary Financials";"holdco",#N/A,FALSE,"Summary Financials"}</definedName>
    <definedName name="______wrn3_1" hidden="1">{"holdco",#N/A,FALSE,"Summary Financials";"holdco",#N/A,FALSE,"Summary Financials"}</definedName>
    <definedName name="______wrn3_2" hidden="1">{"holdco",#N/A,FALSE,"Summary Financials";"holdco",#N/A,FALSE,"Summary Financials"}</definedName>
    <definedName name="______wrn3_3" hidden="1">{"holdco",#N/A,FALSE,"Summary Financials";"holdco",#N/A,FALSE,"Summary Financials"}</definedName>
    <definedName name="______wrn3_4" hidden="1">{"holdco",#N/A,FALSE,"Summary Financials";"holdco",#N/A,FALSE,"Summary Financials"}</definedName>
    <definedName name="______wrn7" localSheetId="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7" localSheetId="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7" localSheetId="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7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7_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7_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7_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7_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8" localSheetId="1" hidden="1">{"holdco",#N/A,FALSE,"Summary Financials";"holdco",#N/A,FALSE,"Summary Financials"}</definedName>
    <definedName name="______wrn8" localSheetId="2" hidden="1">{"holdco",#N/A,FALSE,"Summary Financials";"holdco",#N/A,FALSE,"Summary Financials"}</definedName>
    <definedName name="______wrn8" localSheetId="3" hidden="1">{"holdco",#N/A,FALSE,"Summary Financials";"holdco",#N/A,FALSE,"Summary Financials"}</definedName>
    <definedName name="______wrn8" hidden="1">{"holdco",#N/A,FALSE,"Summary Financials";"holdco",#N/A,FALSE,"Summary Financials"}</definedName>
    <definedName name="______wrn8_1" hidden="1">{"holdco",#N/A,FALSE,"Summary Financials";"holdco",#N/A,FALSE,"Summary Financials"}</definedName>
    <definedName name="______wrn8_2" hidden="1">{"holdco",#N/A,FALSE,"Summary Financials";"holdco",#N/A,FALSE,"Summary Financials"}</definedName>
    <definedName name="______wrn8_3" hidden="1">{"holdco",#N/A,FALSE,"Summary Financials";"holdco",#N/A,FALSE,"Summary Financials"}</definedName>
    <definedName name="______wrn8_4" hidden="1">{"holdco",#N/A,FALSE,"Summary Financials";"holdco",#N/A,FALSE,"Summary Financials"}</definedName>
    <definedName name="_____KKK1" localSheetId="1" hidden="1">{#N/A,#N/A,FALSE,"Assessment";#N/A,#N/A,FALSE,"Staffing";#N/A,#N/A,FALSE,"Hires";#N/A,#N/A,FALSE,"Assumptions"}</definedName>
    <definedName name="_____KKK1" localSheetId="2" hidden="1">{#N/A,#N/A,FALSE,"Assessment";#N/A,#N/A,FALSE,"Staffing";#N/A,#N/A,FALSE,"Hires";#N/A,#N/A,FALSE,"Assumptions"}</definedName>
    <definedName name="_____KKK1" localSheetId="3" hidden="1">{#N/A,#N/A,FALSE,"Assessment";#N/A,#N/A,FALSE,"Staffing";#N/A,#N/A,FALSE,"Hires";#N/A,#N/A,FALSE,"Assumptions"}</definedName>
    <definedName name="_____KKK1" hidden="1">{#N/A,#N/A,FALSE,"Assessment";#N/A,#N/A,FALSE,"Staffing";#N/A,#N/A,FALSE,"Hires";#N/A,#N/A,FALSE,"Assumptions"}</definedName>
    <definedName name="_____KKK1_1" hidden="1">{#N/A,#N/A,FALSE,"Assessment";#N/A,#N/A,FALSE,"Staffing";#N/A,#N/A,FALSE,"Hires";#N/A,#N/A,FALSE,"Assumptions"}</definedName>
    <definedName name="_____KKK1_2" hidden="1">{#N/A,#N/A,FALSE,"Assessment";#N/A,#N/A,FALSE,"Staffing";#N/A,#N/A,FALSE,"Hires";#N/A,#N/A,FALSE,"Assumptions"}</definedName>
    <definedName name="_____KKK1_3" hidden="1">{#N/A,#N/A,FALSE,"Assessment";#N/A,#N/A,FALSE,"Staffing";#N/A,#N/A,FALSE,"Hires";#N/A,#N/A,FALSE,"Assumptions"}</definedName>
    <definedName name="_____KKK1_4" hidden="1">{#N/A,#N/A,FALSE,"Assessment";#N/A,#N/A,FALSE,"Staffing";#N/A,#N/A,FALSE,"Hires";#N/A,#N/A,FALSE,"Assumptions"}</definedName>
    <definedName name="_____wrn1" localSheetId="1" hidden="1">{"holdco",#N/A,FALSE,"Summary Financials";"holdco",#N/A,FALSE,"Summary Financials"}</definedName>
    <definedName name="_____wrn1" localSheetId="2" hidden="1">{"holdco",#N/A,FALSE,"Summary Financials";"holdco",#N/A,FALSE,"Summary Financials"}</definedName>
    <definedName name="_____wrn1" localSheetId="3" hidden="1">{"holdco",#N/A,FALSE,"Summary Financials";"holdco",#N/A,FALSE,"Summary Financials"}</definedName>
    <definedName name="_____wrn1" hidden="1">{"holdco",#N/A,FALSE,"Summary Financials";"holdco",#N/A,FALSE,"Summary Financials"}</definedName>
    <definedName name="_____wrn1_1" hidden="1">{"holdco",#N/A,FALSE,"Summary Financials";"holdco",#N/A,FALSE,"Summary Financials"}</definedName>
    <definedName name="_____wrn1_2" hidden="1">{"holdco",#N/A,FALSE,"Summary Financials";"holdco",#N/A,FALSE,"Summary Financials"}</definedName>
    <definedName name="_____wrn1_3" hidden="1">{"holdco",#N/A,FALSE,"Summary Financials";"holdco",#N/A,FALSE,"Summary Financials"}</definedName>
    <definedName name="_____wrn1_4" hidden="1">{"holdco",#N/A,FALSE,"Summary Financials";"holdco",#N/A,FALSE,"Summary Financials"}</definedName>
    <definedName name="_____wrn2" localSheetId="1" hidden="1">{"holdco",#N/A,FALSE,"Summary Financials";"holdco",#N/A,FALSE,"Summary Financials"}</definedName>
    <definedName name="_____wrn2" localSheetId="2" hidden="1">{"holdco",#N/A,FALSE,"Summary Financials";"holdco",#N/A,FALSE,"Summary Financials"}</definedName>
    <definedName name="_____wrn2" localSheetId="3" hidden="1">{"holdco",#N/A,FALSE,"Summary Financials";"holdco",#N/A,FALSE,"Summary Financials"}</definedName>
    <definedName name="_____wrn2" hidden="1">{"holdco",#N/A,FALSE,"Summary Financials";"holdco",#N/A,FALSE,"Summary Financials"}</definedName>
    <definedName name="_____wrn2_1" hidden="1">{"holdco",#N/A,FALSE,"Summary Financials";"holdco",#N/A,FALSE,"Summary Financials"}</definedName>
    <definedName name="_____wrn2_2" hidden="1">{"holdco",#N/A,FALSE,"Summary Financials";"holdco",#N/A,FALSE,"Summary Financials"}</definedName>
    <definedName name="_____wrn2_3" hidden="1">{"holdco",#N/A,FALSE,"Summary Financials";"holdco",#N/A,FALSE,"Summary Financials"}</definedName>
    <definedName name="_____wrn2_4" hidden="1">{"holdco",#N/A,FALSE,"Summary Financials";"holdco",#N/A,FALSE,"Summary Financials"}</definedName>
    <definedName name="_____wrn3" localSheetId="1" hidden="1">{"holdco",#N/A,FALSE,"Summary Financials";"holdco",#N/A,FALSE,"Summary Financials"}</definedName>
    <definedName name="_____wrn3" localSheetId="2" hidden="1">{"holdco",#N/A,FALSE,"Summary Financials";"holdco",#N/A,FALSE,"Summary Financials"}</definedName>
    <definedName name="_____wrn3" localSheetId="3" hidden="1">{"holdco",#N/A,FALSE,"Summary Financials";"holdco",#N/A,FALSE,"Summary Financials"}</definedName>
    <definedName name="_____wrn3" hidden="1">{"holdco",#N/A,FALSE,"Summary Financials";"holdco",#N/A,FALSE,"Summary Financials"}</definedName>
    <definedName name="_____wrn3_1" hidden="1">{"holdco",#N/A,FALSE,"Summary Financials";"holdco",#N/A,FALSE,"Summary Financials"}</definedName>
    <definedName name="_____wrn3_2" hidden="1">{"holdco",#N/A,FALSE,"Summary Financials";"holdco",#N/A,FALSE,"Summary Financials"}</definedName>
    <definedName name="_____wrn3_3" hidden="1">{"holdco",#N/A,FALSE,"Summary Financials";"holdco",#N/A,FALSE,"Summary Financials"}</definedName>
    <definedName name="_____wrn3_4" hidden="1">{"holdco",#N/A,FALSE,"Summary Financials";"holdco",#N/A,FALSE,"Summary Financials"}</definedName>
    <definedName name="_____wrn7" localSheetId="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7" localSheetId="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7" localSheetId="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7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7_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7_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7_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7_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8" localSheetId="1" hidden="1">{"holdco",#N/A,FALSE,"Summary Financials";"holdco",#N/A,FALSE,"Summary Financials"}</definedName>
    <definedName name="_____wrn8" localSheetId="2" hidden="1">{"holdco",#N/A,FALSE,"Summary Financials";"holdco",#N/A,FALSE,"Summary Financials"}</definedName>
    <definedName name="_____wrn8" localSheetId="3" hidden="1">{"holdco",#N/A,FALSE,"Summary Financials";"holdco",#N/A,FALSE,"Summary Financials"}</definedName>
    <definedName name="_____wrn8" hidden="1">{"holdco",#N/A,FALSE,"Summary Financials";"holdco",#N/A,FALSE,"Summary Financials"}</definedName>
    <definedName name="_____wrn8_1" hidden="1">{"holdco",#N/A,FALSE,"Summary Financials";"holdco",#N/A,FALSE,"Summary Financials"}</definedName>
    <definedName name="_____wrn8_2" hidden="1">{"holdco",#N/A,FALSE,"Summary Financials";"holdco",#N/A,FALSE,"Summary Financials"}</definedName>
    <definedName name="_____wrn8_3" hidden="1">{"holdco",#N/A,FALSE,"Summary Financials";"holdco",#N/A,FALSE,"Summary Financials"}</definedName>
    <definedName name="_____wrn8_4" hidden="1">{"holdco",#N/A,FALSE,"Summary Financials";"holdco",#N/A,FALSE,"Summary Financials"}</definedName>
    <definedName name="__123Graph_B" localSheetId="1" hidden="1">#REF!</definedName>
    <definedName name="__123Graph_B" localSheetId="2" hidden="1">#REF!</definedName>
    <definedName name="__123Graph_B" localSheetId="3" hidden="1">#REF!</definedName>
    <definedName name="__123Graph_B" hidden="1">#REF!</definedName>
    <definedName name="__123Graph_C" localSheetId="1" hidden="1">#REF!</definedName>
    <definedName name="__123Graph_C" localSheetId="2" hidden="1">#REF!</definedName>
    <definedName name="__123Graph_C" localSheetId="3" hidden="1">#REF!</definedName>
    <definedName name="__123Graph_C" hidden="1">#REF!</definedName>
    <definedName name="__123Graph_D" localSheetId="1" hidden="1">#REF!</definedName>
    <definedName name="__123Graph_D" localSheetId="2" hidden="1">#REF!</definedName>
    <definedName name="__123Graph_D" localSheetId="3" hidden="1">#REF!</definedName>
    <definedName name="__123Graph_D" hidden="1">#REF!</definedName>
    <definedName name="__123Graph_X" localSheetId="1" hidden="1">#REF!</definedName>
    <definedName name="__123Graph_X" localSheetId="2" hidden="1">#REF!</definedName>
    <definedName name="__123Graph_X" localSheetId="3" hidden="1">#REF!</definedName>
    <definedName name="__123Graph_X" hidden="1">#REF!</definedName>
    <definedName name="__FDS_HYPERLINK_TOGGLE_STATE__" hidden="1">"ON"</definedName>
    <definedName name="__hom1" localSheetId="1" hidden="1">{#N/A,#N/A,FALSE,"Assessment";#N/A,#N/A,FALSE,"Staffing";#N/A,#N/A,FALSE,"Hires";#N/A,#N/A,FALSE,"Assumptions"}</definedName>
    <definedName name="__hom1" localSheetId="2" hidden="1">{#N/A,#N/A,FALSE,"Assessment";#N/A,#N/A,FALSE,"Staffing";#N/A,#N/A,FALSE,"Hires";#N/A,#N/A,FALSE,"Assumptions"}</definedName>
    <definedName name="__hom1" localSheetId="3" hidden="1">{#N/A,#N/A,FALSE,"Assessment";#N/A,#N/A,FALSE,"Staffing";#N/A,#N/A,FALSE,"Hires";#N/A,#N/A,FALSE,"Assumptions"}</definedName>
    <definedName name="__hom1" hidden="1">{#N/A,#N/A,FALSE,"Assessment";#N/A,#N/A,FALSE,"Staffing";#N/A,#N/A,FALSE,"Hires";#N/A,#N/A,FALSE,"Assumptions"}</definedName>
    <definedName name="__hom1_1" hidden="1">{#N/A,#N/A,FALSE,"Assessment";#N/A,#N/A,FALSE,"Staffing";#N/A,#N/A,FALSE,"Hires";#N/A,#N/A,FALSE,"Assumptions"}</definedName>
    <definedName name="__hom1_2" hidden="1">{#N/A,#N/A,FALSE,"Assessment";#N/A,#N/A,FALSE,"Staffing";#N/A,#N/A,FALSE,"Hires";#N/A,#N/A,FALSE,"Assumptions"}</definedName>
    <definedName name="__hom1_3" hidden="1">{#N/A,#N/A,FALSE,"Assessment";#N/A,#N/A,FALSE,"Staffing";#N/A,#N/A,FALSE,"Hires";#N/A,#N/A,FALSE,"Assumptions"}</definedName>
    <definedName name="__hom1_4" hidden="1">{#N/A,#N/A,FALSE,"Assessment";#N/A,#N/A,FALSE,"Staffing";#N/A,#N/A,FALSE,"Hires";#N/A,#N/A,FALSE,"Assumptions"}</definedName>
    <definedName name="__IntlFixup" hidden="1">TRUE</definedName>
    <definedName name="__kk1" localSheetId="1" hidden="1">{#N/A,#N/A,FALSE,"Assessment";#N/A,#N/A,FALSE,"Staffing";#N/A,#N/A,FALSE,"Hires";#N/A,#N/A,FALSE,"Assumptions"}</definedName>
    <definedName name="__kk1" localSheetId="2" hidden="1">{#N/A,#N/A,FALSE,"Assessment";#N/A,#N/A,FALSE,"Staffing";#N/A,#N/A,FALSE,"Hires";#N/A,#N/A,FALSE,"Assumptions"}</definedName>
    <definedName name="__kk1" localSheetId="3" hidden="1">{#N/A,#N/A,FALSE,"Assessment";#N/A,#N/A,FALSE,"Staffing";#N/A,#N/A,FALSE,"Hires";#N/A,#N/A,FALSE,"Assumptions"}</definedName>
    <definedName name="__kk1" hidden="1">{#N/A,#N/A,FALSE,"Assessment";#N/A,#N/A,FALSE,"Staffing";#N/A,#N/A,FALSE,"Hires";#N/A,#N/A,FALSE,"Assumptions"}</definedName>
    <definedName name="__kk1_1" hidden="1">{#N/A,#N/A,FALSE,"Assessment";#N/A,#N/A,FALSE,"Staffing";#N/A,#N/A,FALSE,"Hires";#N/A,#N/A,FALSE,"Assumptions"}</definedName>
    <definedName name="__kk1_2" hidden="1">{#N/A,#N/A,FALSE,"Assessment";#N/A,#N/A,FALSE,"Staffing";#N/A,#N/A,FALSE,"Hires";#N/A,#N/A,FALSE,"Assumptions"}</definedName>
    <definedName name="__kk1_3" hidden="1">{#N/A,#N/A,FALSE,"Assessment";#N/A,#N/A,FALSE,"Staffing";#N/A,#N/A,FALSE,"Hires";#N/A,#N/A,FALSE,"Assumptions"}</definedName>
    <definedName name="__kk1_4" hidden="1">{#N/A,#N/A,FALSE,"Assessment";#N/A,#N/A,FALSE,"Staffing";#N/A,#N/A,FALSE,"Hires";#N/A,#N/A,FALSE,"Assumptions"}</definedName>
    <definedName name="__KKK1" localSheetId="1" hidden="1">{#N/A,#N/A,FALSE,"Assessment";#N/A,#N/A,FALSE,"Staffing";#N/A,#N/A,FALSE,"Hires";#N/A,#N/A,FALSE,"Assumptions"}</definedName>
    <definedName name="__KKK1" localSheetId="2" hidden="1">{#N/A,#N/A,FALSE,"Assessment";#N/A,#N/A,FALSE,"Staffing";#N/A,#N/A,FALSE,"Hires";#N/A,#N/A,FALSE,"Assumptions"}</definedName>
    <definedName name="__KKK1" localSheetId="3" hidden="1">{#N/A,#N/A,FALSE,"Assessment";#N/A,#N/A,FALSE,"Staffing";#N/A,#N/A,FALSE,"Hires";#N/A,#N/A,FALSE,"Assumptions"}</definedName>
    <definedName name="__KKK1" hidden="1">{#N/A,#N/A,FALSE,"Assessment";#N/A,#N/A,FALSE,"Staffing";#N/A,#N/A,FALSE,"Hires";#N/A,#N/A,FALSE,"Assumptions"}</definedName>
    <definedName name="__KKK1_1" hidden="1">{#N/A,#N/A,FALSE,"Assessment";#N/A,#N/A,FALSE,"Staffing";#N/A,#N/A,FALSE,"Hires";#N/A,#N/A,FALSE,"Assumptions"}</definedName>
    <definedName name="__KKK1_2" hidden="1">{#N/A,#N/A,FALSE,"Assessment";#N/A,#N/A,FALSE,"Staffing";#N/A,#N/A,FALSE,"Hires";#N/A,#N/A,FALSE,"Assumptions"}</definedName>
    <definedName name="__KKK1_3" hidden="1">{#N/A,#N/A,FALSE,"Assessment";#N/A,#N/A,FALSE,"Staffing";#N/A,#N/A,FALSE,"Hires";#N/A,#N/A,FALSE,"Assumptions"}</definedName>
    <definedName name="__KKK1_4" hidden="1">{#N/A,#N/A,FALSE,"Assessment";#N/A,#N/A,FALSE,"Staffing";#N/A,#N/A,FALSE,"Hires";#N/A,#N/A,FALSE,"Assumptions"}</definedName>
    <definedName name="__wrn1" localSheetId="1" hidden="1">{"holdco",#N/A,FALSE,"Summary Financials";"holdco",#N/A,FALSE,"Summary Financials"}</definedName>
    <definedName name="__wrn1" localSheetId="2" hidden="1">{"holdco",#N/A,FALSE,"Summary Financials";"holdco",#N/A,FALSE,"Summary Financials"}</definedName>
    <definedName name="__wrn1" localSheetId="3" hidden="1">{"holdco",#N/A,FALSE,"Summary Financials";"holdco",#N/A,FALSE,"Summary Financials"}</definedName>
    <definedName name="__wrn1" hidden="1">{"holdco",#N/A,FALSE,"Summary Financials";"holdco",#N/A,FALSE,"Summary Financials"}</definedName>
    <definedName name="__wrn1_1" hidden="1">{"holdco",#N/A,FALSE,"Summary Financials";"holdco",#N/A,FALSE,"Summary Financials"}</definedName>
    <definedName name="__wrn1_2" hidden="1">{"holdco",#N/A,FALSE,"Summary Financials";"holdco",#N/A,FALSE,"Summary Financials"}</definedName>
    <definedName name="__wrn1_3" hidden="1">{"holdco",#N/A,FALSE,"Summary Financials";"holdco",#N/A,FALSE,"Summary Financials"}</definedName>
    <definedName name="__wrn1_4" hidden="1">{"holdco",#N/A,FALSE,"Summary Financials";"holdco",#N/A,FALSE,"Summary Financials"}</definedName>
    <definedName name="__wrn2" localSheetId="1" hidden="1">{"holdco",#N/A,FALSE,"Summary Financials";"holdco",#N/A,FALSE,"Summary Financials"}</definedName>
    <definedName name="__wrn2" localSheetId="2" hidden="1">{"holdco",#N/A,FALSE,"Summary Financials";"holdco",#N/A,FALSE,"Summary Financials"}</definedName>
    <definedName name="__wrn2" localSheetId="3" hidden="1">{"holdco",#N/A,FALSE,"Summary Financials";"holdco",#N/A,FALSE,"Summary Financials"}</definedName>
    <definedName name="__wrn2" hidden="1">{"holdco",#N/A,FALSE,"Summary Financials";"holdco",#N/A,FALSE,"Summary Financials"}</definedName>
    <definedName name="__wrn2_1" hidden="1">{"holdco",#N/A,FALSE,"Summary Financials";"holdco",#N/A,FALSE,"Summary Financials"}</definedName>
    <definedName name="__wrn2_2" hidden="1">{"holdco",#N/A,FALSE,"Summary Financials";"holdco",#N/A,FALSE,"Summary Financials"}</definedName>
    <definedName name="__wrn2_3" hidden="1">{"holdco",#N/A,FALSE,"Summary Financials";"holdco",#N/A,FALSE,"Summary Financials"}</definedName>
    <definedName name="__wrn2_4" hidden="1">{"holdco",#N/A,FALSE,"Summary Financials";"holdco",#N/A,FALSE,"Summary Financials"}</definedName>
    <definedName name="__wrn3" localSheetId="1" hidden="1">{"holdco",#N/A,FALSE,"Summary Financials";"holdco",#N/A,FALSE,"Summary Financials"}</definedName>
    <definedName name="__wrn3" localSheetId="2" hidden="1">{"holdco",#N/A,FALSE,"Summary Financials";"holdco",#N/A,FALSE,"Summary Financials"}</definedName>
    <definedName name="__wrn3" localSheetId="3" hidden="1">{"holdco",#N/A,FALSE,"Summary Financials";"holdco",#N/A,FALSE,"Summary Financials"}</definedName>
    <definedName name="__wrn3" hidden="1">{"holdco",#N/A,FALSE,"Summary Financials";"holdco",#N/A,FALSE,"Summary Financials"}</definedName>
    <definedName name="__wrn3_1" hidden="1">{"holdco",#N/A,FALSE,"Summary Financials";"holdco",#N/A,FALSE,"Summary Financials"}</definedName>
    <definedName name="__wrn3_2" hidden="1">{"holdco",#N/A,FALSE,"Summary Financials";"holdco",#N/A,FALSE,"Summary Financials"}</definedName>
    <definedName name="__wrn3_3" hidden="1">{"holdco",#N/A,FALSE,"Summary Financials";"holdco",#N/A,FALSE,"Summary Financials"}</definedName>
    <definedName name="__wrn3_4" hidden="1">{"holdco",#N/A,FALSE,"Summary Financials";"holdco",#N/A,FALSE,"Summary Financials"}</definedName>
    <definedName name="__wrn7" localSheetId="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7" localSheetId="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7" localSheetId="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7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7_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7_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7_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7_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8" localSheetId="1" hidden="1">{"holdco",#N/A,FALSE,"Summary Financials";"holdco",#N/A,FALSE,"Summary Financials"}</definedName>
    <definedName name="__wrn8" localSheetId="2" hidden="1">{"holdco",#N/A,FALSE,"Summary Financials";"holdco",#N/A,FALSE,"Summary Financials"}</definedName>
    <definedName name="__wrn8" localSheetId="3" hidden="1">{"holdco",#N/A,FALSE,"Summary Financials";"holdco",#N/A,FALSE,"Summary Financials"}</definedName>
    <definedName name="__wrn8" hidden="1">{"holdco",#N/A,FALSE,"Summary Financials";"holdco",#N/A,FALSE,"Summary Financials"}</definedName>
    <definedName name="__wrn8_1" hidden="1">{"holdco",#N/A,FALSE,"Summary Financials";"holdco",#N/A,FALSE,"Summary Financials"}</definedName>
    <definedName name="__wrn8_2" hidden="1">{"holdco",#N/A,FALSE,"Summary Financials";"holdco",#N/A,FALSE,"Summary Financials"}</definedName>
    <definedName name="__wrn8_3" hidden="1">{"holdco",#N/A,FALSE,"Summary Financials";"holdco",#N/A,FALSE,"Summary Financials"}</definedName>
    <definedName name="__wrn8_4" hidden="1">{"holdco",#N/A,FALSE,"Summary Financials";"holdco",#N/A,FALSE,"Summary Financials"}</definedName>
    <definedName name="_139__123Graph_LBL_DCHART_3" hidden="1">#REF!</definedName>
    <definedName name="_142__123Graph_LBL_FCHART_1" hidden="1">#REF!</definedName>
    <definedName name="_143__123Graph_LBL_FCHART_3" hidden="1">#REF!</definedName>
    <definedName name="_33__123Graph_LBL_ECHART_3" hidden="1">#REF!</definedName>
    <definedName name="_34__123Graph_LBL_FCHART_1" hidden="1">#REF!</definedName>
    <definedName name="_35__123Graph_LBL_FCHART_3" hidden="1">#REF!</definedName>
    <definedName name="_49__123Graph_LBL_FCHART_1" hidden="1">#REF!</definedName>
    <definedName name="_AtRisk_FitDataRange_FIT_1011A_FBAE" hidden="1">#REF!</definedName>
    <definedName name="_AtRisk_FitDataRange_FIT_17E8C_20BD8" hidden="1">#REF!</definedName>
    <definedName name="_AtRisk_FitDataRange_FIT_1DEB0_6DB18" hidden="1">#REF!</definedName>
    <definedName name="_AtRisk_FitDataRange_FIT_2280B_45A39" hidden="1">#REF!</definedName>
    <definedName name="_AtRisk_FitDataRange_FIT_323D9_6FBA6" hidden="1">#REF!</definedName>
    <definedName name="_AtRisk_FitDataRange_FIT_365FC_67E33" hidden="1">#REF!</definedName>
    <definedName name="_AtRisk_FitDataRange_FIT_532DB_74BED" hidden="1">#REF!</definedName>
    <definedName name="_AtRisk_FitDataRange_FIT_6608D_D355B" hidden="1">#REF!</definedName>
    <definedName name="_AtRisk_FitDataRange_FIT_8286E_12734" hidden="1">#REF!</definedName>
    <definedName name="_AtRisk_FitDataRange_FIT_89C7D_AAA8F" hidden="1">#REF!</definedName>
    <definedName name="_AtRisk_FitDataRange_FIT_9455F_F06D3" hidden="1">#REF!</definedName>
    <definedName name="_AtRisk_FitDataRange_FIT_A28F9_8D09A" hidden="1">#REF!</definedName>
    <definedName name="_AtRisk_FitDataRange_FIT_A3DBD_EDC1C" hidden="1">#REF!</definedName>
    <definedName name="_AtRisk_FitDataRange_FIT_A4EA1_559A" hidden="1">#REF!</definedName>
    <definedName name="_AtRisk_FitDataRange_FIT_B45A0_D9C47" hidden="1">#REF!</definedName>
    <definedName name="_AtRisk_FitDataRange_FIT_B529B_53E7B" hidden="1">#REF!</definedName>
    <definedName name="_AtRisk_FitDataRange_FIT_B7BA1_791C6" hidden="1">#REF!</definedName>
    <definedName name="_AtRisk_FitDataRange_FIT_BDACA_CB639" hidden="1">#REF!</definedName>
    <definedName name="_AtRisk_FitDataRange_FIT_C34BA_CC8A8" hidden="1">#REF!</definedName>
    <definedName name="_AtRisk_FitDataRange_FIT_C6B51_97A11" hidden="1">#REF!</definedName>
    <definedName name="_AtRisk_FitDataRange_FIT_CCE47_9E8E0" hidden="1">#REF!</definedName>
    <definedName name="_AtRisk_FitDataRange_FIT_D042_BF427" hidden="1">#REF!</definedName>
    <definedName name="_AtRisk_FitDataRange_FIT_D76B2_3E4A4" hidden="1">#REF!</definedName>
    <definedName name="_AtRisk_FitDataRange_FIT_E287_8F623" hidden="1">#REF!</definedName>
    <definedName name="_AtRisk_FitDataRange_FIT_EF6A6_1836D" hidden="1">#REF!</definedName>
    <definedName name="_AtRisk_SimSetting_AutomaticallyGenerateReports" hidden="1">FALSE</definedName>
    <definedName name="_AtRisk_SimSetting_AutomaticResultsDisplayMode" hidden="1">3</definedName>
    <definedName name="_AtRisk_SimSetting_AutomaticResultsDisplayMode_1" hidden="1">3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8</definedName>
    <definedName name="_AtRisk_SimSetting_MultipleCPUMode" hidden="1">0</definedName>
    <definedName name="_AtRisk_SimSetting_RandomNumberGenerator" hidden="1">7</definedName>
    <definedName name="_AtRisk_SimSetting_RandomNumberGenerator_1" hidden="1">7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0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1</definedName>
    <definedName name="_AtRisk_SimSetting_ReportOptionReportPlacement" hidden="1">1</definedName>
    <definedName name="_AtRisk_SimSetting_ReportOptionReportSelection" hidden="1">0</definedName>
    <definedName name="_AtRisk_SimSetting_ReportOptionReportsFileType" hidden="1">1</definedName>
    <definedName name="_AtRisk_SimSetting_ReportOptionReportStyle" hidden="1">1</definedName>
    <definedName name="_AtRisk_SimSetting_ReportOptionSelectiveQR" hidden="1">FALSE</definedName>
    <definedName name="_AtRisk_SimSetting_ReportsList" hidden="1">0</definedName>
    <definedName name="_AtRisk_SimSetting_ShowSimulationProgressWindow" hidden="1">TRUE</definedName>
    <definedName name="_AtRisk_SimSetting_SimName001" hidden="1">"Full UCA - OHL=1.1"</definedName>
    <definedName name="_AtRisk_SimSetting_SimName002" hidden="1">"Full UCA - OHL=2.5"</definedName>
    <definedName name="_AtRisk_SimSetting_SimName003" hidden="1">"10% cut - OHL=1.1"</definedName>
    <definedName name="_AtRisk_SimSetting_SimName004" hidden="1">"10% cut - OHL=2.5"</definedName>
    <definedName name="_AtRisk_SimSetting_SimName005" hidden="1">"15% cut - OHL=1.1"</definedName>
    <definedName name="_AtRisk_SimSetting_SimName006" hidden="1">"15% cut - OHL=2.5"</definedName>
    <definedName name="_AtRisk_SimSetting_SimName007" hidden="1">"20% cut - OHL=1.1"</definedName>
    <definedName name="_AtRisk_SimSetting_SimName008" hidden="1">"20% cut - OHL=2.5"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example" hidden="1">#REF!</definedName>
    <definedName name="_Fill" localSheetId="1" hidden="1">#REF!</definedName>
    <definedName name="_Fill" localSheetId="2" hidden="1">#REF!</definedName>
    <definedName name="_Fill" localSheetId="3" hidden="1">#REF!</definedName>
    <definedName name="_Fill" hidden="1">#REF!</definedName>
    <definedName name="_Key1" localSheetId="1" hidden="1">#REF!</definedName>
    <definedName name="_Key1" localSheetId="2" hidden="1">#REF!</definedName>
    <definedName name="_Key1" localSheetId="3" hidden="1">#REF!</definedName>
    <definedName name="_Key1" hidden="1">#REF!</definedName>
    <definedName name="_Key2" localSheetId="1" hidden="1">#REF!</definedName>
    <definedName name="_Key2" localSheetId="2" hidden="1">#REF!</definedName>
    <definedName name="_Key2" localSheetId="3" hidden="1">#REF!</definedName>
    <definedName name="_Key2" hidden="1">#REF!</definedName>
    <definedName name="_Order1" hidden="1">255</definedName>
    <definedName name="_Order2" hidden="1">0</definedName>
    <definedName name="_Sort" localSheetId="1" hidden="1">#REF!</definedName>
    <definedName name="_Sort" localSheetId="2" hidden="1">#REF!</definedName>
    <definedName name="_Sort" localSheetId="3" hidden="1">#REF!</definedName>
    <definedName name="_Sort" hidden="1">#REF!</definedName>
    <definedName name="a" localSheetId="1" hidden="1">#REF!</definedName>
    <definedName name="a" localSheetId="2" hidden="1">#REF!</definedName>
    <definedName name="a" localSheetId="3" hidden="1">#REF!</definedName>
    <definedName name="a" hidden="1">#REF!</definedName>
    <definedName name="AAA_duser" hidden="1">"OFF"</definedName>
    <definedName name="AAB_GSPPG" hidden="1">"AAB_Goldman Sachs PPG Chart Utilities 1.0g"</definedName>
    <definedName name="AccessDatabase" hidden="1">"C:\DATA\KEVIN\MODELS\Model 0218.mdb"</definedName>
    <definedName name="ACwvu.CapersView." localSheetId="1" hidden="1">#REF!</definedName>
    <definedName name="ACwvu.CapersView." localSheetId="2" hidden="1">#REF!</definedName>
    <definedName name="ACwvu.CapersView." localSheetId="3" hidden="1">#REF!</definedName>
    <definedName name="ACwvu.CapersView." hidden="1">#REF!</definedName>
    <definedName name="ACwvu.Japan_Capers_Ed_Pub." localSheetId="1" hidden="1">#REF!</definedName>
    <definedName name="ACwvu.Japan_Capers_Ed_Pub." localSheetId="2" hidden="1">#REF!</definedName>
    <definedName name="ACwvu.Japan_Capers_Ed_Pub." localSheetId="3" hidden="1">#REF!</definedName>
    <definedName name="ACwvu.Japan_Capers_Ed_Pub." hidden="1">#REF!</definedName>
    <definedName name="ACwvu.KJP_CC." localSheetId="1" hidden="1">#REF!</definedName>
    <definedName name="ACwvu.KJP_CC." localSheetId="2" hidden="1">#REF!</definedName>
    <definedName name="ACwvu.KJP_CC." localSheetId="3" hidden="1">#REF!</definedName>
    <definedName name="ACwvu.KJP_CC." hidden="1">#REF!</definedName>
    <definedName name="AssetClass" hidden="1">#REF!</definedName>
    <definedName name="AssetDesc" hidden="1">#REF!</definedName>
    <definedName name="b" localSheetId="1" hidden="1">{#N/A,#N/A,FALSE,"DI 2 YEAR MASTER SCHEDULE"}</definedName>
    <definedName name="b" localSheetId="2" hidden="1">{#N/A,#N/A,FALSE,"DI 2 YEAR MASTER SCHEDULE"}</definedName>
    <definedName name="b" localSheetId="3" hidden="1">{#N/A,#N/A,FALSE,"DI 2 YEAR MASTER SCHEDULE"}</definedName>
    <definedName name="b" hidden="1">{#N/A,#N/A,FALSE,"DI 2 YEAR MASTER SCHEDULE"}</definedName>
    <definedName name="bb" localSheetId="1" hidden="1">{#N/A,#N/A,FALSE,"PRJCTED MNTHLY QTY's"}</definedName>
    <definedName name="bb" localSheetId="2" hidden="1">{#N/A,#N/A,FALSE,"PRJCTED MNTHLY QTY's"}</definedName>
    <definedName name="bb" localSheetId="3" hidden="1">{#N/A,#N/A,FALSE,"PRJCTED MNTHLY QTY's"}</definedName>
    <definedName name="bb" hidden="1">{#N/A,#N/A,FALSE,"PRJCTED MNTHLY QTY's"}</definedName>
    <definedName name="bbbb" localSheetId="1" hidden="1">{#N/A,#N/A,FALSE,"PRJCTED QTRLY QTY's"}</definedName>
    <definedName name="bbbb" localSheetId="2" hidden="1">{#N/A,#N/A,FALSE,"PRJCTED QTRLY QTY's"}</definedName>
    <definedName name="bbbb" localSheetId="3" hidden="1">{#N/A,#N/A,FALSE,"PRJCTED QTRLY QTY's"}</definedName>
    <definedName name="bbbb" hidden="1">{#N/A,#N/A,FALSE,"PRJCTED QTRLY QTY's"}</definedName>
    <definedName name="bbbbbb" localSheetId="1" hidden="1">{#N/A,#N/A,FALSE,"PRJCTED QTRLY QTY's"}</definedName>
    <definedName name="bbbbbb" localSheetId="2" hidden="1">{#N/A,#N/A,FALSE,"PRJCTED QTRLY QTY's"}</definedName>
    <definedName name="bbbbbb" localSheetId="3" hidden="1">{#N/A,#N/A,FALSE,"PRJCTED QTRLY QTY's"}</definedName>
    <definedName name="bbbbbb" hidden="1">{#N/A,#N/A,FALSE,"PRJCTED QTRLY QTY's"}</definedName>
    <definedName name="BExEZ4HBCC06708765M8A06KCR7P" hidden="1">#N/A</definedName>
    <definedName name="BLPH1" hidden="1">#REF!</definedName>
    <definedName name="BLPH10" localSheetId="1" hidden="1">#REF!</definedName>
    <definedName name="BLPH10" localSheetId="2" hidden="1">#REF!</definedName>
    <definedName name="BLPH10" localSheetId="3" hidden="1">#REF!</definedName>
    <definedName name="BLPH10" hidden="1">#REF!</definedName>
    <definedName name="BLPH100" localSheetId="1" hidden="1">#REF!</definedName>
    <definedName name="BLPH100" localSheetId="2" hidden="1">#REF!</definedName>
    <definedName name="BLPH100" localSheetId="3" hidden="1">#REF!</definedName>
    <definedName name="BLPH100" hidden="1">#REF!</definedName>
    <definedName name="BLPH101" localSheetId="1" hidden="1">#REF!</definedName>
    <definedName name="BLPH101" localSheetId="2" hidden="1">#REF!</definedName>
    <definedName name="BLPH101" localSheetId="3" hidden="1">#REF!</definedName>
    <definedName name="BLPH101" hidden="1">#REF!</definedName>
    <definedName name="BLPH102" localSheetId="1" hidden="1">#REF!</definedName>
    <definedName name="BLPH102" localSheetId="2" hidden="1">#REF!</definedName>
    <definedName name="BLPH102" localSheetId="3" hidden="1">#REF!</definedName>
    <definedName name="BLPH102" hidden="1">#REF!</definedName>
    <definedName name="BLPH103" localSheetId="1" hidden="1">#REF!</definedName>
    <definedName name="BLPH103" localSheetId="2" hidden="1">#REF!</definedName>
    <definedName name="BLPH103" localSheetId="3" hidden="1">#REF!</definedName>
    <definedName name="BLPH103" hidden="1">#REF!</definedName>
    <definedName name="BLPH104" localSheetId="1" hidden="1">#REF!</definedName>
    <definedName name="BLPH104" localSheetId="2" hidden="1">#REF!</definedName>
    <definedName name="BLPH104" localSheetId="3" hidden="1">#REF!</definedName>
    <definedName name="BLPH104" hidden="1">#REF!</definedName>
    <definedName name="BLPH105" localSheetId="1" hidden="1">#REF!</definedName>
    <definedName name="BLPH105" localSheetId="2" hidden="1">#REF!</definedName>
    <definedName name="BLPH105" localSheetId="3" hidden="1">#REF!</definedName>
    <definedName name="BLPH105" hidden="1">#REF!</definedName>
    <definedName name="BLPH106" localSheetId="1" hidden="1">#REF!</definedName>
    <definedName name="BLPH106" localSheetId="2" hidden="1">#REF!</definedName>
    <definedName name="BLPH106" localSheetId="3" hidden="1">#REF!</definedName>
    <definedName name="BLPH106" hidden="1">#REF!</definedName>
    <definedName name="BLPH107" localSheetId="1" hidden="1">#REF!</definedName>
    <definedName name="BLPH107" localSheetId="2" hidden="1">#REF!</definedName>
    <definedName name="BLPH107" localSheetId="3" hidden="1">#REF!</definedName>
    <definedName name="BLPH107" hidden="1">#REF!</definedName>
    <definedName name="BLPH108" localSheetId="1" hidden="1">#REF!</definedName>
    <definedName name="BLPH108" localSheetId="2" hidden="1">#REF!</definedName>
    <definedName name="BLPH108" localSheetId="3" hidden="1">#REF!</definedName>
    <definedName name="BLPH108" hidden="1">#REF!</definedName>
    <definedName name="BLPH109" localSheetId="1" hidden="1">#REF!</definedName>
    <definedName name="BLPH109" localSheetId="2" hidden="1">#REF!</definedName>
    <definedName name="BLPH109" localSheetId="3" hidden="1">#REF!</definedName>
    <definedName name="BLPH109" hidden="1">#REF!</definedName>
    <definedName name="BLPH11" localSheetId="1" hidden="1">#REF!</definedName>
    <definedName name="BLPH11" localSheetId="2" hidden="1">#REF!</definedName>
    <definedName name="BLPH11" localSheetId="3" hidden="1">#REF!</definedName>
    <definedName name="BLPH11" hidden="1">#REF!</definedName>
    <definedName name="BLPH110" localSheetId="1" hidden="1">#REF!</definedName>
    <definedName name="BLPH110" localSheetId="2" hidden="1">#REF!</definedName>
    <definedName name="BLPH110" localSheetId="3" hidden="1">#REF!</definedName>
    <definedName name="BLPH110" hidden="1">#REF!</definedName>
    <definedName name="BLPH111" localSheetId="1" hidden="1">#REF!</definedName>
    <definedName name="BLPH111" localSheetId="2" hidden="1">#REF!</definedName>
    <definedName name="BLPH111" localSheetId="3" hidden="1">#REF!</definedName>
    <definedName name="BLPH111" hidden="1">#REF!</definedName>
    <definedName name="BLPH112" localSheetId="1" hidden="1">#REF!</definedName>
    <definedName name="BLPH112" localSheetId="2" hidden="1">#REF!</definedName>
    <definedName name="BLPH112" localSheetId="3" hidden="1">#REF!</definedName>
    <definedName name="BLPH112" hidden="1">#REF!</definedName>
    <definedName name="BLPH113" localSheetId="1" hidden="1">#REF!</definedName>
    <definedName name="BLPH113" localSheetId="2" hidden="1">#REF!</definedName>
    <definedName name="BLPH113" localSheetId="3" hidden="1">#REF!</definedName>
    <definedName name="BLPH113" hidden="1">#REF!</definedName>
    <definedName name="BLPH114" localSheetId="1" hidden="1">#REF!</definedName>
    <definedName name="BLPH114" localSheetId="2" hidden="1">#REF!</definedName>
    <definedName name="BLPH114" localSheetId="3" hidden="1">#REF!</definedName>
    <definedName name="BLPH114" hidden="1">#REF!</definedName>
    <definedName name="BLPH115" localSheetId="1" hidden="1">#REF!</definedName>
    <definedName name="BLPH115" localSheetId="2" hidden="1">#REF!</definedName>
    <definedName name="BLPH115" localSheetId="3" hidden="1">#REF!</definedName>
    <definedName name="BLPH115" hidden="1">#REF!</definedName>
    <definedName name="BLPH116" localSheetId="1" hidden="1">#REF!</definedName>
    <definedName name="BLPH116" localSheetId="2" hidden="1">#REF!</definedName>
    <definedName name="BLPH116" localSheetId="3" hidden="1">#REF!</definedName>
    <definedName name="BLPH116" hidden="1">#REF!</definedName>
    <definedName name="BLPH117" localSheetId="1" hidden="1">#REF!</definedName>
    <definedName name="BLPH117" localSheetId="2" hidden="1">#REF!</definedName>
    <definedName name="BLPH117" localSheetId="3" hidden="1">#REF!</definedName>
    <definedName name="BLPH117" hidden="1">#REF!</definedName>
    <definedName name="BLPH118" localSheetId="1" hidden="1">#REF!</definedName>
    <definedName name="BLPH118" localSheetId="2" hidden="1">#REF!</definedName>
    <definedName name="BLPH118" localSheetId="3" hidden="1">#REF!</definedName>
    <definedName name="BLPH118" hidden="1">#REF!</definedName>
    <definedName name="BLPH119" localSheetId="1" hidden="1">#REF!</definedName>
    <definedName name="BLPH119" localSheetId="2" hidden="1">#REF!</definedName>
    <definedName name="BLPH119" localSheetId="3" hidden="1">#REF!</definedName>
    <definedName name="BLPH119" hidden="1">#REF!</definedName>
    <definedName name="BLPH12" localSheetId="1" hidden="1">#REF!</definedName>
    <definedName name="BLPH12" localSheetId="2" hidden="1">#REF!</definedName>
    <definedName name="BLPH12" localSheetId="3" hidden="1">#REF!</definedName>
    <definedName name="BLPH12" hidden="1">#REF!</definedName>
    <definedName name="BLPH120" localSheetId="1" hidden="1">#REF!</definedName>
    <definedName name="BLPH120" localSheetId="2" hidden="1">#REF!</definedName>
    <definedName name="BLPH120" localSheetId="3" hidden="1">#REF!</definedName>
    <definedName name="BLPH120" hidden="1">#REF!</definedName>
    <definedName name="BLPH121" localSheetId="1" hidden="1">#REF!</definedName>
    <definedName name="BLPH121" localSheetId="2" hidden="1">#REF!</definedName>
    <definedName name="BLPH121" localSheetId="3" hidden="1">#REF!</definedName>
    <definedName name="BLPH121" hidden="1">#REF!</definedName>
    <definedName name="BLPH122" localSheetId="1" hidden="1">#REF!</definedName>
    <definedName name="BLPH122" localSheetId="2" hidden="1">#REF!</definedName>
    <definedName name="BLPH122" localSheetId="3" hidden="1">#REF!</definedName>
    <definedName name="BLPH122" hidden="1">#REF!</definedName>
    <definedName name="BLPH123" localSheetId="1" hidden="1">#REF!</definedName>
    <definedName name="BLPH123" localSheetId="2" hidden="1">#REF!</definedName>
    <definedName name="BLPH123" localSheetId="3" hidden="1">#REF!</definedName>
    <definedName name="BLPH123" hidden="1">#REF!</definedName>
    <definedName name="BLPH124" localSheetId="1" hidden="1">#REF!</definedName>
    <definedName name="BLPH124" localSheetId="2" hidden="1">#REF!</definedName>
    <definedName name="BLPH124" localSheetId="3" hidden="1">#REF!</definedName>
    <definedName name="BLPH124" hidden="1">#REF!</definedName>
    <definedName name="BLPH125" localSheetId="1" hidden="1">#REF!</definedName>
    <definedName name="BLPH125" localSheetId="2" hidden="1">#REF!</definedName>
    <definedName name="BLPH125" localSheetId="3" hidden="1">#REF!</definedName>
    <definedName name="BLPH125" hidden="1">#REF!</definedName>
    <definedName name="BLPH126" localSheetId="1" hidden="1">#REF!</definedName>
    <definedName name="BLPH126" localSheetId="2" hidden="1">#REF!</definedName>
    <definedName name="BLPH126" localSheetId="3" hidden="1">#REF!</definedName>
    <definedName name="BLPH126" hidden="1">#REF!</definedName>
    <definedName name="BLPH127" localSheetId="1" hidden="1">#REF!</definedName>
    <definedName name="BLPH127" localSheetId="2" hidden="1">#REF!</definedName>
    <definedName name="BLPH127" localSheetId="3" hidden="1">#REF!</definedName>
    <definedName name="BLPH127" hidden="1">#REF!</definedName>
    <definedName name="BLPH128" localSheetId="1" hidden="1">#REF!</definedName>
    <definedName name="BLPH128" localSheetId="2" hidden="1">#REF!</definedName>
    <definedName name="BLPH128" localSheetId="3" hidden="1">#REF!</definedName>
    <definedName name="BLPH128" hidden="1">#REF!</definedName>
    <definedName name="BLPH129" localSheetId="1" hidden="1">#REF!</definedName>
    <definedName name="BLPH129" localSheetId="2" hidden="1">#REF!</definedName>
    <definedName name="BLPH129" localSheetId="3" hidden="1">#REF!</definedName>
    <definedName name="BLPH129" hidden="1">#REF!</definedName>
    <definedName name="BLPH13" localSheetId="1" hidden="1">#REF!</definedName>
    <definedName name="BLPH13" localSheetId="2" hidden="1">#REF!</definedName>
    <definedName name="BLPH13" localSheetId="3" hidden="1">#REF!</definedName>
    <definedName name="BLPH13" hidden="1">#REF!</definedName>
    <definedName name="BLPH130" localSheetId="1" hidden="1">#REF!</definedName>
    <definedName name="BLPH130" localSheetId="2" hidden="1">#REF!</definedName>
    <definedName name="BLPH130" localSheetId="3" hidden="1">#REF!</definedName>
    <definedName name="BLPH130" hidden="1">#REF!</definedName>
    <definedName name="BLPH131" localSheetId="1" hidden="1">#REF!</definedName>
    <definedName name="BLPH131" localSheetId="2" hidden="1">#REF!</definedName>
    <definedName name="BLPH131" localSheetId="3" hidden="1">#REF!</definedName>
    <definedName name="BLPH131" hidden="1">#REF!</definedName>
    <definedName name="BLPH132" localSheetId="1" hidden="1">#REF!</definedName>
    <definedName name="BLPH132" localSheetId="2" hidden="1">#REF!</definedName>
    <definedName name="BLPH132" localSheetId="3" hidden="1">#REF!</definedName>
    <definedName name="BLPH132" hidden="1">#REF!</definedName>
    <definedName name="BLPH133" localSheetId="1" hidden="1">#REF!</definedName>
    <definedName name="BLPH133" localSheetId="2" hidden="1">#REF!</definedName>
    <definedName name="BLPH133" localSheetId="3" hidden="1">#REF!</definedName>
    <definedName name="BLPH133" hidden="1">#REF!</definedName>
    <definedName name="BLPH134" localSheetId="1" hidden="1">#REF!</definedName>
    <definedName name="BLPH134" localSheetId="2" hidden="1">#REF!</definedName>
    <definedName name="BLPH134" localSheetId="3" hidden="1">#REF!</definedName>
    <definedName name="BLPH134" hidden="1">#REF!</definedName>
    <definedName name="BLPH135" localSheetId="1" hidden="1">#REF!</definedName>
    <definedName name="BLPH135" localSheetId="2" hidden="1">#REF!</definedName>
    <definedName name="BLPH135" localSheetId="3" hidden="1">#REF!</definedName>
    <definedName name="BLPH135" hidden="1">#REF!</definedName>
    <definedName name="BLPH136" localSheetId="1" hidden="1">#REF!</definedName>
    <definedName name="BLPH136" localSheetId="2" hidden="1">#REF!</definedName>
    <definedName name="BLPH136" localSheetId="3" hidden="1">#REF!</definedName>
    <definedName name="BLPH136" hidden="1">#REF!</definedName>
    <definedName name="BLPH137" localSheetId="1" hidden="1">#REF!</definedName>
    <definedName name="BLPH137" localSheetId="2" hidden="1">#REF!</definedName>
    <definedName name="BLPH137" localSheetId="3" hidden="1">#REF!</definedName>
    <definedName name="BLPH137" hidden="1">#REF!</definedName>
    <definedName name="BLPH138" localSheetId="1" hidden="1">#REF!</definedName>
    <definedName name="BLPH138" localSheetId="2" hidden="1">#REF!</definedName>
    <definedName name="BLPH138" localSheetId="3" hidden="1">#REF!</definedName>
    <definedName name="BLPH138" hidden="1">#REF!</definedName>
    <definedName name="BLPH139" localSheetId="1" hidden="1">#REF!</definedName>
    <definedName name="BLPH139" localSheetId="2" hidden="1">#REF!</definedName>
    <definedName name="BLPH139" localSheetId="3" hidden="1">#REF!</definedName>
    <definedName name="BLPH139" hidden="1">#REF!</definedName>
    <definedName name="BLPH14" localSheetId="1" hidden="1">#REF!</definedName>
    <definedName name="BLPH14" localSheetId="2" hidden="1">#REF!</definedName>
    <definedName name="BLPH14" localSheetId="3" hidden="1">#REF!</definedName>
    <definedName name="BLPH14" hidden="1">#REF!</definedName>
    <definedName name="BLPH140" localSheetId="1" hidden="1">#REF!</definedName>
    <definedName name="BLPH140" localSheetId="2" hidden="1">#REF!</definedName>
    <definedName name="BLPH140" localSheetId="3" hidden="1">#REF!</definedName>
    <definedName name="BLPH140" hidden="1">#REF!</definedName>
    <definedName name="BLPH141" localSheetId="1" hidden="1">#REF!</definedName>
    <definedName name="BLPH141" localSheetId="2" hidden="1">#REF!</definedName>
    <definedName name="BLPH141" localSheetId="3" hidden="1">#REF!</definedName>
    <definedName name="BLPH141" hidden="1">#REF!</definedName>
    <definedName name="BLPH142" localSheetId="1" hidden="1">#REF!</definedName>
    <definedName name="BLPH142" localSheetId="2" hidden="1">#REF!</definedName>
    <definedName name="BLPH142" localSheetId="3" hidden="1">#REF!</definedName>
    <definedName name="BLPH142" hidden="1">#REF!</definedName>
    <definedName name="BLPH143" localSheetId="1" hidden="1">#REF!</definedName>
    <definedName name="BLPH143" localSheetId="2" hidden="1">#REF!</definedName>
    <definedName name="BLPH143" localSheetId="3" hidden="1">#REF!</definedName>
    <definedName name="BLPH143" hidden="1">#REF!</definedName>
    <definedName name="BLPH144" localSheetId="1" hidden="1">#REF!</definedName>
    <definedName name="BLPH144" localSheetId="2" hidden="1">#REF!</definedName>
    <definedName name="BLPH144" localSheetId="3" hidden="1">#REF!</definedName>
    <definedName name="BLPH144" hidden="1">#REF!</definedName>
    <definedName name="BLPH145" localSheetId="1" hidden="1">#REF!</definedName>
    <definedName name="BLPH145" localSheetId="2" hidden="1">#REF!</definedName>
    <definedName name="BLPH145" localSheetId="3" hidden="1">#REF!</definedName>
    <definedName name="BLPH145" hidden="1">#REF!</definedName>
    <definedName name="BLPH146" localSheetId="1" hidden="1">#REF!</definedName>
    <definedName name="BLPH146" localSheetId="2" hidden="1">#REF!</definedName>
    <definedName name="BLPH146" localSheetId="3" hidden="1">#REF!</definedName>
    <definedName name="BLPH146" hidden="1">#REF!</definedName>
    <definedName name="BLPH147" localSheetId="1" hidden="1">#REF!</definedName>
    <definedName name="BLPH147" localSheetId="2" hidden="1">#REF!</definedName>
    <definedName name="BLPH147" localSheetId="3" hidden="1">#REF!</definedName>
    <definedName name="BLPH147" hidden="1">#REF!</definedName>
    <definedName name="BLPH148" localSheetId="1" hidden="1">#REF!</definedName>
    <definedName name="BLPH148" localSheetId="2" hidden="1">#REF!</definedName>
    <definedName name="BLPH148" localSheetId="3" hidden="1">#REF!</definedName>
    <definedName name="BLPH148" hidden="1">#REF!</definedName>
    <definedName name="BLPH149" localSheetId="1" hidden="1">#REF!</definedName>
    <definedName name="BLPH149" localSheetId="2" hidden="1">#REF!</definedName>
    <definedName name="BLPH149" localSheetId="3" hidden="1">#REF!</definedName>
    <definedName name="BLPH149" hidden="1">#REF!</definedName>
    <definedName name="BLPH15" localSheetId="1" hidden="1">#REF!</definedName>
    <definedName name="BLPH15" localSheetId="2" hidden="1">#REF!</definedName>
    <definedName name="BLPH15" localSheetId="3" hidden="1">#REF!</definedName>
    <definedName name="BLPH15" hidden="1">#REF!</definedName>
    <definedName name="BLPH150" localSheetId="1" hidden="1">#REF!</definedName>
    <definedName name="BLPH150" localSheetId="2" hidden="1">#REF!</definedName>
    <definedName name="BLPH150" localSheetId="3" hidden="1">#REF!</definedName>
    <definedName name="BLPH150" hidden="1">#REF!</definedName>
    <definedName name="BLPH151" localSheetId="1" hidden="1">#REF!</definedName>
    <definedName name="BLPH151" localSheetId="2" hidden="1">#REF!</definedName>
    <definedName name="BLPH151" localSheetId="3" hidden="1">#REF!</definedName>
    <definedName name="BLPH151" hidden="1">#REF!</definedName>
    <definedName name="BLPH152" localSheetId="1" hidden="1">#REF!</definedName>
    <definedName name="BLPH152" localSheetId="2" hidden="1">#REF!</definedName>
    <definedName name="BLPH152" localSheetId="3" hidden="1">#REF!</definedName>
    <definedName name="BLPH152" hidden="1">#REF!</definedName>
    <definedName name="BLPH153" localSheetId="1" hidden="1">#REF!</definedName>
    <definedName name="BLPH153" localSheetId="2" hidden="1">#REF!</definedName>
    <definedName name="BLPH153" localSheetId="3" hidden="1">#REF!</definedName>
    <definedName name="BLPH153" hidden="1">#REF!</definedName>
    <definedName name="BLPH154" localSheetId="1" hidden="1">#REF!</definedName>
    <definedName name="BLPH154" localSheetId="2" hidden="1">#REF!</definedName>
    <definedName name="BLPH154" localSheetId="3" hidden="1">#REF!</definedName>
    <definedName name="BLPH154" hidden="1">#REF!</definedName>
    <definedName name="BLPH155" localSheetId="1" hidden="1">#REF!</definedName>
    <definedName name="BLPH155" localSheetId="2" hidden="1">#REF!</definedName>
    <definedName name="BLPH155" localSheetId="3" hidden="1">#REF!</definedName>
    <definedName name="BLPH155" hidden="1">#REF!</definedName>
    <definedName name="BLPH156" localSheetId="1" hidden="1">#REF!</definedName>
    <definedName name="BLPH156" localSheetId="2" hidden="1">#REF!</definedName>
    <definedName name="BLPH156" localSheetId="3" hidden="1">#REF!</definedName>
    <definedName name="BLPH156" hidden="1">#REF!</definedName>
    <definedName name="BLPH157" localSheetId="1" hidden="1">#REF!</definedName>
    <definedName name="BLPH157" localSheetId="2" hidden="1">#REF!</definedName>
    <definedName name="BLPH157" localSheetId="3" hidden="1">#REF!</definedName>
    <definedName name="BLPH157" hidden="1">#REF!</definedName>
    <definedName name="BLPH158" localSheetId="1" hidden="1">#REF!</definedName>
    <definedName name="BLPH158" localSheetId="2" hidden="1">#REF!</definedName>
    <definedName name="BLPH158" localSheetId="3" hidden="1">#REF!</definedName>
    <definedName name="BLPH158" hidden="1">#REF!</definedName>
    <definedName name="BLPH159" localSheetId="1" hidden="1">#REF!</definedName>
    <definedName name="BLPH159" localSheetId="2" hidden="1">#REF!</definedName>
    <definedName name="BLPH159" localSheetId="3" hidden="1">#REF!</definedName>
    <definedName name="BLPH159" hidden="1">#REF!</definedName>
    <definedName name="BLPH16" localSheetId="1" hidden="1">#REF!</definedName>
    <definedName name="BLPH16" localSheetId="2" hidden="1">#REF!</definedName>
    <definedName name="BLPH16" localSheetId="3" hidden="1">#REF!</definedName>
    <definedName name="BLPH16" hidden="1">#REF!</definedName>
    <definedName name="BLPH160" localSheetId="1" hidden="1">#REF!</definedName>
    <definedName name="BLPH160" localSheetId="2" hidden="1">#REF!</definedName>
    <definedName name="BLPH160" localSheetId="3" hidden="1">#REF!</definedName>
    <definedName name="BLPH160" hidden="1">#REF!</definedName>
    <definedName name="BLPH161" localSheetId="1" hidden="1">#REF!</definedName>
    <definedName name="BLPH161" localSheetId="2" hidden="1">#REF!</definedName>
    <definedName name="BLPH161" localSheetId="3" hidden="1">#REF!</definedName>
    <definedName name="BLPH161" hidden="1">#REF!</definedName>
    <definedName name="BLPH162" localSheetId="1" hidden="1">#REF!</definedName>
    <definedName name="BLPH162" localSheetId="2" hidden="1">#REF!</definedName>
    <definedName name="BLPH162" localSheetId="3" hidden="1">#REF!</definedName>
    <definedName name="BLPH162" hidden="1">#REF!</definedName>
    <definedName name="BLPH163" localSheetId="1" hidden="1">#REF!</definedName>
    <definedName name="BLPH163" localSheetId="2" hidden="1">#REF!</definedName>
    <definedName name="BLPH163" localSheetId="3" hidden="1">#REF!</definedName>
    <definedName name="BLPH163" hidden="1">#REF!</definedName>
    <definedName name="BLPH164" localSheetId="1" hidden="1">#REF!</definedName>
    <definedName name="BLPH164" localSheetId="2" hidden="1">#REF!</definedName>
    <definedName name="BLPH164" localSheetId="3" hidden="1">#REF!</definedName>
    <definedName name="BLPH164" hidden="1">#REF!</definedName>
    <definedName name="BLPH165" localSheetId="1" hidden="1">#REF!</definedName>
    <definedName name="BLPH165" localSheetId="2" hidden="1">#REF!</definedName>
    <definedName name="BLPH165" localSheetId="3" hidden="1">#REF!</definedName>
    <definedName name="BLPH165" hidden="1">#REF!</definedName>
    <definedName name="BLPH166" localSheetId="1" hidden="1">#REF!</definedName>
    <definedName name="BLPH166" localSheetId="2" hidden="1">#REF!</definedName>
    <definedName name="BLPH166" localSheetId="3" hidden="1">#REF!</definedName>
    <definedName name="BLPH166" hidden="1">#REF!</definedName>
    <definedName name="BLPH167" localSheetId="1" hidden="1">#REF!</definedName>
    <definedName name="BLPH167" localSheetId="2" hidden="1">#REF!</definedName>
    <definedName name="BLPH167" localSheetId="3" hidden="1">#REF!</definedName>
    <definedName name="BLPH167" hidden="1">#REF!</definedName>
    <definedName name="BLPH168" localSheetId="1" hidden="1">#REF!</definedName>
    <definedName name="BLPH168" localSheetId="2" hidden="1">#REF!</definedName>
    <definedName name="BLPH168" localSheetId="3" hidden="1">#REF!</definedName>
    <definedName name="BLPH168" hidden="1">#REF!</definedName>
    <definedName name="BLPH169" localSheetId="1" hidden="1">#REF!</definedName>
    <definedName name="BLPH169" localSheetId="2" hidden="1">#REF!</definedName>
    <definedName name="BLPH169" localSheetId="3" hidden="1">#REF!</definedName>
    <definedName name="BLPH169" hidden="1">#REF!</definedName>
    <definedName name="BLPH17" localSheetId="1" hidden="1">#REF!</definedName>
    <definedName name="BLPH17" localSheetId="2" hidden="1">#REF!</definedName>
    <definedName name="BLPH17" localSheetId="3" hidden="1">#REF!</definedName>
    <definedName name="BLPH17" hidden="1">#REF!</definedName>
    <definedName name="BLPH170" localSheetId="1" hidden="1">#REF!</definedName>
    <definedName name="BLPH170" localSheetId="2" hidden="1">#REF!</definedName>
    <definedName name="BLPH170" localSheetId="3" hidden="1">#REF!</definedName>
    <definedName name="BLPH170" hidden="1">#REF!</definedName>
    <definedName name="BLPH171" localSheetId="1" hidden="1">#REF!</definedName>
    <definedName name="BLPH171" localSheetId="2" hidden="1">#REF!</definedName>
    <definedName name="BLPH171" localSheetId="3" hidden="1">#REF!</definedName>
    <definedName name="BLPH171" hidden="1">#REF!</definedName>
    <definedName name="BLPH172" localSheetId="1" hidden="1">#REF!</definedName>
    <definedName name="BLPH172" localSheetId="2" hidden="1">#REF!</definedName>
    <definedName name="BLPH172" localSheetId="3" hidden="1">#REF!</definedName>
    <definedName name="BLPH172" hidden="1">#REF!</definedName>
    <definedName name="BLPH173" localSheetId="1" hidden="1">#REF!</definedName>
    <definedName name="BLPH173" localSheetId="2" hidden="1">#REF!</definedName>
    <definedName name="BLPH173" localSheetId="3" hidden="1">#REF!</definedName>
    <definedName name="BLPH173" hidden="1">#REF!</definedName>
    <definedName name="BLPH174" localSheetId="1" hidden="1">#REF!</definedName>
    <definedName name="BLPH174" localSheetId="2" hidden="1">#REF!</definedName>
    <definedName name="BLPH174" localSheetId="3" hidden="1">#REF!</definedName>
    <definedName name="BLPH174" hidden="1">#REF!</definedName>
    <definedName name="BLPH175" localSheetId="1" hidden="1">#REF!</definedName>
    <definedName name="BLPH175" localSheetId="2" hidden="1">#REF!</definedName>
    <definedName name="BLPH175" localSheetId="3" hidden="1">#REF!</definedName>
    <definedName name="BLPH175" hidden="1">#REF!</definedName>
    <definedName name="BLPH176" localSheetId="1" hidden="1">#REF!</definedName>
    <definedName name="BLPH176" localSheetId="2" hidden="1">#REF!</definedName>
    <definedName name="BLPH176" localSheetId="3" hidden="1">#REF!</definedName>
    <definedName name="BLPH176" hidden="1">#REF!</definedName>
    <definedName name="BLPH177" localSheetId="1" hidden="1">#REF!</definedName>
    <definedName name="BLPH177" localSheetId="2" hidden="1">#REF!</definedName>
    <definedName name="BLPH177" localSheetId="3" hidden="1">#REF!</definedName>
    <definedName name="BLPH177" hidden="1">#REF!</definedName>
    <definedName name="BLPH178" localSheetId="1" hidden="1">#REF!</definedName>
    <definedName name="BLPH178" localSheetId="2" hidden="1">#REF!</definedName>
    <definedName name="BLPH178" localSheetId="3" hidden="1">#REF!</definedName>
    <definedName name="BLPH178" hidden="1">#REF!</definedName>
    <definedName name="BLPH179" localSheetId="1" hidden="1">#REF!</definedName>
    <definedName name="BLPH179" localSheetId="2" hidden="1">#REF!</definedName>
    <definedName name="BLPH179" localSheetId="3" hidden="1">#REF!</definedName>
    <definedName name="BLPH179" hidden="1">#REF!</definedName>
    <definedName name="BLPH18" localSheetId="1" hidden="1">#REF!</definedName>
    <definedName name="BLPH18" localSheetId="2" hidden="1">#REF!</definedName>
    <definedName name="BLPH18" localSheetId="3" hidden="1">#REF!</definedName>
    <definedName name="BLPH18" hidden="1">#REF!</definedName>
    <definedName name="BLPH180" localSheetId="1" hidden="1">#REF!</definedName>
    <definedName name="BLPH180" localSheetId="2" hidden="1">#REF!</definedName>
    <definedName name="BLPH180" localSheetId="3" hidden="1">#REF!</definedName>
    <definedName name="BLPH180" hidden="1">#REF!</definedName>
    <definedName name="BLPH181" localSheetId="1" hidden="1">#REF!</definedName>
    <definedName name="BLPH181" localSheetId="2" hidden="1">#REF!</definedName>
    <definedName name="BLPH181" localSheetId="3" hidden="1">#REF!</definedName>
    <definedName name="BLPH181" hidden="1">#REF!</definedName>
    <definedName name="BLPH182" localSheetId="1" hidden="1">#REF!</definedName>
    <definedName name="BLPH182" localSheetId="2" hidden="1">#REF!</definedName>
    <definedName name="BLPH182" localSheetId="3" hidden="1">#REF!</definedName>
    <definedName name="BLPH182" hidden="1">#REF!</definedName>
    <definedName name="BLPH183" localSheetId="1" hidden="1">#REF!</definedName>
    <definedName name="BLPH183" localSheetId="2" hidden="1">#REF!</definedName>
    <definedName name="BLPH183" localSheetId="3" hidden="1">#REF!</definedName>
    <definedName name="BLPH183" hidden="1">#REF!</definedName>
    <definedName name="BLPH184" localSheetId="1" hidden="1">#REF!</definedName>
    <definedName name="BLPH184" localSheetId="2" hidden="1">#REF!</definedName>
    <definedName name="BLPH184" localSheetId="3" hidden="1">#REF!</definedName>
    <definedName name="BLPH184" hidden="1">#REF!</definedName>
    <definedName name="BLPH185" localSheetId="1" hidden="1">#REF!</definedName>
    <definedName name="BLPH185" localSheetId="2" hidden="1">#REF!</definedName>
    <definedName name="BLPH185" localSheetId="3" hidden="1">#REF!</definedName>
    <definedName name="BLPH185" hidden="1">#REF!</definedName>
    <definedName name="BLPH186" localSheetId="1" hidden="1">#REF!</definedName>
    <definedName name="BLPH186" localSheetId="2" hidden="1">#REF!</definedName>
    <definedName name="BLPH186" localSheetId="3" hidden="1">#REF!</definedName>
    <definedName name="BLPH186" hidden="1">#REF!</definedName>
    <definedName name="BLPH187" localSheetId="1" hidden="1">#REF!</definedName>
    <definedName name="BLPH187" localSheetId="2" hidden="1">#REF!</definedName>
    <definedName name="BLPH187" localSheetId="3" hidden="1">#REF!</definedName>
    <definedName name="BLPH187" hidden="1">#REF!</definedName>
    <definedName name="BLPH188" localSheetId="1" hidden="1">#REF!</definedName>
    <definedName name="BLPH188" localSheetId="2" hidden="1">#REF!</definedName>
    <definedName name="BLPH188" localSheetId="3" hidden="1">#REF!</definedName>
    <definedName name="BLPH188" hidden="1">#REF!</definedName>
    <definedName name="BLPH189" localSheetId="1" hidden="1">#REF!</definedName>
    <definedName name="BLPH189" localSheetId="2" hidden="1">#REF!</definedName>
    <definedName name="BLPH189" localSheetId="3" hidden="1">#REF!</definedName>
    <definedName name="BLPH189" hidden="1">#REF!</definedName>
    <definedName name="BLPH19" localSheetId="1" hidden="1">#REF!</definedName>
    <definedName name="BLPH19" localSheetId="2" hidden="1">#REF!</definedName>
    <definedName name="BLPH19" localSheetId="3" hidden="1">#REF!</definedName>
    <definedName name="BLPH19" hidden="1">#REF!</definedName>
    <definedName name="BLPH190" localSheetId="1" hidden="1">#REF!</definedName>
    <definedName name="BLPH190" localSheetId="2" hidden="1">#REF!</definedName>
    <definedName name="BLPH190" localSheetId="3" hidden="1">#REF!</definedName>
    <definedName name="BLPH190" hidden="1">#REF!</definedName>
    <definedName name="BLPH191" localSheetId="1" hidden="1">#REF!</definedName>
    <definedName name="BLPH191" localSheetId="2" hidden="1">#REF!</definedName>
    <definedName name="BLPH191" localSheetId="3" hidden="1">#REF!</definedName>
    <definedName name="BLPH191" hidden="1">#REF!</definedName>
    <definedName name="BLPH192" localSheetId="1" hidden="1">#REF!</definedName>
    <definedName name="BLPH192" localSheetId="2" hidden="1">#REF!</definedName>
    <definedName name="BLPH192" localSheetId="3" hidden="1">#REF!</definedName>
    <definedName name="BLPH192" hidden="1">#REF!</definedName>
    <definedName name="BLPH193" localSheetId="1" hidden="1">#REF!</definedName>
    <definedName name="BLPH193" localSheetId="2" hidden="1">#REF!</definedName>
    <definedName name="BLPH193" localSheetId="3" hidden="1">#REF!</definedName>
    <definedName name="BLPH193" hidden="1">#REF!</definedName>
    <definedName name="BLPH194" localSheetId="1" hidden="1">#REF!</definedName>
    <definedName name="BLPH194" localSheetId="2" hidden="1">#REF!</definedName>
    <definedName name="BLPH194" localSheetId="3" hidden="1">#REF!</definedName>
    <definedName name="BLPH194" hidden="1">#REF!</definedName>
    <definedName name="BLPH195" localSheetId="1" hidden="1">#REF!</definedName>
    <definedName name="BLPH195" localSheetId="2" hidden="1">#REF!</definedName>
    <definedName name="BLPH195" localSheetId="3" hidden="1">#REF!</definedName>
    <definedName name="BLPH195" hidden="1">#REF!</definedName>
    <definedName name="BLPH196" localSheetId="1" hidden="1">#REF!</definedName>
    <definedName name="BLPH196" localSheetId="2" hidden="1">#REF!</definedName>
    <definedName name="BLPH196" localSheetId="3" hidden="1">#REF!</definedName>
    <definedName name="BLPH196" hidden="1">#REF!</definedName>
    <definedName name="BLPH197" localSheetId="1" hidden="1">#REF!</definedName>
    <definedName name="BLPH197" localSheetId="2" hidden="1">#REF!</definedName>
    <definedName name="BLPH197" localSheetId="3" hidden="1">#REF!</definedName>
    <definedName name="BLPH197" hidden="1">#REF!</definedName>
    <definedName name="BLPH198" localSheetId="1" hidden="1">#REF!</definedName>
    <definedName name="BLPH198" localSheetId="2" hidden="1">#REF!</definedName>
    <definedName name="BLPH198" localSheetId="3" hidden="1">#REF!</definedName>
    <definedName name="BLPH198" hidden="1">#REF!</definedName>
    <definedName name="BLPH199" localSheetId="1" hidden="1">#REF!</definedName>
    <definedName name="BLPH199" localSheetId="2" hidden="1">#REF!</definedName>
    <definedName name="BLPH199" localSheetId="3" hidden="1">#REF!</definedName>
    <definedName name="BLPH199" hidden="1">#REF!</definedName>
    <definedName name="BLPH2" localSheetId="1" hidden="1">#REF!</definedName>
    <definedName name="BLPH2" localSheetId="2" hidden="1">#REF!</definedName>
    <definedName name="BLPH2" localSheetId="3" hidden="1">#REF!</definedName>
    <definedName name="BLPH2" hidden="1">#REF!</definedName>
    <definedName name="BLPH20" localSheetId="1" hidden="1">#REF!</definedName>
    <definedName name="BLPH20" localSheetId="2" hidden="1">#REF!</definedName>
    <definedName name="BLPH20" localSheetId="3" hidden="1">#REF!</definedName>
    <definedName name="BLPH20" hidden="1">#REF!</definedName>
    <definedName name="BLPH200" localSheetId="1" hidden="1">#REF!</definedName>
    <definedName name="BLPH200" localSheetId="2" hidden="1">#REF!</definedName>
    <definedName name="BLPH200" localSheetId="3" hidden="1">#REF!</definedName>
    <definedName name="BLPH200" hidden="1">#REF!</definedName>
    <definedName name="BLPH201" localSheetId="1" hidden="1">#REF!</definedName>
    <definedName name="BLPH201" localSheetId="2" hidden="1">#REF!</definedName>
    <definedName name="BLPH201" localSheetId="3" hidden="1">#REF!</definedName>
    <definedName name="BLPH201" hidden="1">#REF!</definedName>
    <definedName name="BLPH202" localSheetId="1" hidden="1">#REF!</definedName>
    <definedName name="BLPH202" localSheetId="2" hidden="1">#REF!</definedName>
    <definedName name="BLPH202" localSheetId="3" hidden="1">#REF!</definedName>
    <definedName name="BLPH202" hidden="1">#REF!</definedName>
    <definedName name="BLPH203" localSheetId="1" hidden="1">#REF!</definedName>
    <definedName name="BLPH203" localSheetId="2" hidden="1">#REF!</definedName>
    <definedName name="BLPH203" localSheetId="3" hidden="1">#REF!</definedName>
    <definedName name="BLPH203" hidden="1">#REF!</definedName>
    <definedName name="BLPH204" localSheetId="1" hidden="1">#REF!</definedName>
    <definedName name="BLPH204" localSheetId="2" hidden="1">#REF!</definedName>
    <definedName name="BLPH204" localSheetId="3" hidden="1">#REF!</definedName>
    <definedName name="BLPH204" hidden="1">#REF!</definedName>
    <definedName name="BLPH205" localSheetId="1" hidden="1">#REF!</definedName>
    <definedName name="BLPH205" localSheetId="2" hidden="1">#REF!</definedName>
    <definedName name="BLPH205" localSheetId="3" hidden="1">#REF!</definedName>
    <definedName name="BLPH205" hidden="1">#REF!</definedName>
    <definedName name="BLPH206" localSheetId="1" hidden="1">#REF!</definedName>
    <definedName name="BLPH206" localSheetId="2" hidden="1">#REF!</definedName>
    <definedName name="BLPH206" localSheetId="3" hidden="1">#REF!</definedName>
    <definedName name="BLPH206" hidden="1">#REF!</definedName>
    <definedName name="BLPH207" localSheetId="1" hidden="1">#REF!</definedName>
    <definedName name="BLPH207" localSheetId="2" hidden="1">#REF!</definedName>
    <definedName name="BLPH207" localSheetId="3" hidden="1">#REF!</definedName>
    <definedName name="BLPH207" hidden="1">#REF!</definedName>
    <definedName name="BLPH208" localSheetId="1" hidden="1">#REF!</definedName>
    <definedName name="BLPH208" localSheetId="2" hidden="1">#REF!</definedName>
    <definedName name="BLPH208" localSheetId="3" hidden="1">#REF!</definedName>
    <definedName name="BLPH208" hidden="1">#REF!</definedName>
    <definedName name="BLPH209" localSheetId="1" hidden="1">#REF!</definedName>
    <definedName name="BLPH209" localSheetId="2" hidden="1">#REF!</definedName>
    <definedName name="BLPH209" localSheetId="3" hidden="1">#REF!</definedName>
    <definedName name="BLPH209" hidden="1">#REF!</definedName>
    <definedName name="BLPH21" hidden="1">#REF!</definedName>
    <definedName name="BLPH210" localSheetId="1" hidden="1">#REF!</definedName>
    <definedName name="BLPH210" localSheetId="2" hidden="1">#REF!</definedName>
    <definedName name="BLPH210" localSheetId="3" hidden="1">#REF!</definedName>
    <definedName name="BLPH210" hidden="1">#REF!</definedName>
    <definedName name="BLPH211" localSheetId="1" hidden="1">#REF!</definedName>
    <definedName name="BLPH211" localSheetId="2" hidden="1">#REF!</definedName>
    <definedName name="BLPH211" localSheetId="3" hidden="1">#REF!</definedName>
    <definedName name="BLPH211" hidden="1">#REF!</definedName>
    <definedName name="BLPH212" localSheetId="1" hidden="1">#REF!</definedName>
    <definedName name="BLPH212" localSheetId="2" hidden="1">#REF!</definedName>
    <definedName name="BLPH212" localSheetId="3" hidden="1">#REF!</definedName>
    <definedName name="BLPH212" hidden="1">#REF!</definedName>
    <definedName name="BLPH213" localSheetId="1" hidden="1">#REF!</definedName>
    <definedName name="BLPH213" localSheetId="2" hidden="1">#REF!</definedName>
    <definedName name="BLPH213" localSheetId="3" hidden="1">#REF!</definedName>
    <definedName name="BLPH213" hidden="1">#REF!</definedName>
    <definedName name="BLPH214" localSheetId="1" hidden="1">#REF!</definedName>
    <definedName name="BLPH214" localSheetId="2" hidden="1">#REF!</definedName>
    <definedName name="BLPH214" localSheetId="3" hidden="1">#REF!</definedName>
    <definedName name="BLPH214" hidden="1">#REF!</definedName>
    <definedName name="BLPH215" localSheetId="1" hidden="1">#REF!</definedName>
    <definedName name="BLPH215" localSheetId="2" hidden="1">#REF!</definedName>
    <definedName name="BLPH215" localSheetId="3" hidden="1">#REF!</definedName>
    <definedName name="BLPH215" hidden="1">#REF!</definedName>
    <definedName name="BLPH216" localSheetId="1" hidden="1">#REF!</definedName>
    <definedName name="BLPH216" localSheetId="2" hidden="1">#REF!</definedName>
    <definedName name="BLPH216" localSheetId="3" hidden="1">#REF!</definedName>
    <definedName name="BLPH216" hidden="1">#REF!</definedName>
    <definedName name="BLPH217" localSheetId="1" hidden="1">#REF!</definedName>
    <definedName name="BLPH217" localSheetId="2" hidden="1">#REF!</definedName>
    <definedName name="BLPH217" localSheetId="3" hidden="1">#REF!</definedName>
    <definedName name="BLPH217" hidden="1">#REF!</definedName>
    <definedName name="BLPH218" localSheetId="1" hidden="1">#REF!</definedName>
    <definedName name="BLPH218" localSheetId="2" hidden="1">#REF!</definedName>
    <definedName name="BLPH218" localSheetId="3" hidden="1">#REF!</definedName>
    <definedName name="BLPH218" hidden="1">#REF!</definedName>
    <definedName name="BLPH219" localSheetId="1" hidden="1">#REF!</definedName>
    <definedName name="BLPH219" localSheetId="2" hidden="1">#REF!</definedName>
    <definedName name="BLPH219" localSheetId="3" hidden="1">#REF!</definedName>
    <definedName name="BLPH219" hidden="1">#REF!</definedName>
    <definedName name="BLPH22" hidden="1">#REF!</definedName>
    <definedName name="BLPH220" localSheetId="1" hidden="1">#REF!</definedName>
    <definedName name="BLPH220" localSheetId="2" hidden="1">#REF!</definedName>
    <definedName name="BLPH220" localSheetId="3" hidden="1">#REF!</definedName>
    <definedName name="BLPH220" hidden="1">#REF!</definedName>
    <definedName name="BLPH221" localSheetId="1" hidden="1">#REF!</definedName>
    <definedName name="BLPH221" localSheetId="2" hidden="1">#REF!</definedName>
    <definedName name="BLPH221" localSheetId="3" hidden="1">#REF!</definedName>
    <definedName name="BLPH221" hidden="1">#REF!</definedName>
    <definedName name="BLPH222" localSheetId="1" hidden="1">#REF!</definedName>
    <definedName name="BLPH222" localSheetId="2" hidden="1">#REF!</definedName>
    <definedName name="BLPH222" localSheetId="3" hidden="1">#REF!</definedName>
    <definedName name="BLPH222" hidden="1">#REF!</definedName>
    <definedName name="BLPH223" localSheetId="1" hidden="1">#REF!</definedName>
    <definedName name="BLPH223" localSheetId="2" hidden="1">#REF!</definedName>
    <definedName name="BLPH223" localSheetId="3" hidden="1">#REF!</definedName>
    <definedName name="BLPH223" hidden="1">#REF!</definedName>
    <definedName name="BLPH224" localSheetId="1" hidden="1">#REF!</definedName>
    <definedName name="BLPH224" localSheetId="2" hidden="1">#REF!</definedName>
    <definedName name="BLPH224" localSheetId="3" hidden="1">#REF!</definedName>
    <definedName name="BLPH224" hidden="1">#REF!</definedName>
    <definedName name="BLPH225" localSheetId="1" hidden="1">#REF!</definedName>
    <definedName name="BLPH225" localSheetId="2" hidden="1">#REF!</definedName>
    <definedName name="BLPH225" localSheetId="3" hidden="1">#REF!</definedName>
    <definedName name="BLPH225" hidden="1">#REF!</definedName>
    <definedName name="BLPH226" localSheetId="1" hidden="1">#REF!</definedName>
    <definedName name="BLPH226" localSheetId="2" hidden="1">#REF!</definedName>
    <definedName name="BLPH226" localSheetId="3" hidden="1">#REF!</definedName>
    <definedName name="BLPH226" hidden="1">#REF!</definedName>
    <definedName name="BLPH227" localSheetId="1" hidden="1">#REF!</definedName>
    <definedName name="BLPH227" localSheetId="2" hidden="1">#REF!</definedName>
    <definedName name="BLPH227" localSheetId="3" hidden="1">#REF!</definedName>
    <definedName name="BLPH227" hidden="1">#REF!</definedName>
    <definedName name="BLPH228" localSheetId="1" hidden="1">#REF!</definedName>
    <definedName name="BLPH228" localSheetId="2" hidden="1">#REF!</definedName>
    <definedName name="BLPH228" localSheetId="3" hidden="1">#REF!</definedName>
    <definedName name="BLPH228" hidden="1">#REF!</definedName>
    <definedName name="BLPH229" localSheetId="1" hidden="1">#REF!</definedName>
    <definedName name="BLPH229" localSheetId="2" hidden="1">#REF!</definedName>
    <definedName name="BLPH229" localSheetId="3" hidden="1">#REF!</definedName>
    <definedName name="BLPH229" hidden="1">#REF!</definedName>
    <definedName name="BLPH23" hidden="1">#REF!</definedName>
    <definedName name="BLPH230" localSheetId="1" hidden="1">#REF!</definedName>
    <definedName name="BLPH230" localSheetId="2" hidden="1">#REF!</definedName>
    <definedName name="BLPH230" localSheetId="3" hidden="1">#REF!</definedName>
    <definedName name="BLPH230" hidden="1">#REF!</definedName>
    <definedName name="BLPH231" localSheetId="1" hidden="1">#REF!</definedName>
    <definedName name="BLPH231" localSheetId="2" hidden="1">#REF!</definedName>
    <definedName name="BLPH231" localSheetId="3" hidden="1">#REF!</definedName>
    <definedName name="BLPH231" hidden="1">#REF!</definedName>
    <definedName name="BLPH232" localSheetId="1" hidden="1">#REF!</definedName>
    <definedName name="BLPH232" localSheetId="2" hidden="1">#REF!</definedName>
    <definedName name="BLPH232" localSheetId="3" hidden="1">#REF!</definedName>
    <definedName name="BLPH232" hidden="1">#REF!</definedName>
    <definedName name="BLPH233" localSheetId="1" hidden="1">#REF!</definedName>
    <definedName name="BLPH233" localSheetId="2" hidden="1">#REF!</definedName>
    <definedName name="BLPH233" localSheetId="3" hidden="1">#REF!</definedName>
    <definedName name="BLPH233" hidden="1">#REF!</definedName>
    <definedName name="BLPH234" localSheetId="1" hidden="1">#REF!</definedName>
    <definedName name="BLPH234" localSheetId="2" hidden="1">#REF!</definedName>
    <definedName name="BLPH234" localSheetId="3" hidden="1">#REF!</definedName>
    <definedName name="BLPH234" hidden="1">#REF!</definedName>
    <definedName name="BLPH235" localSheetId="1" hidden="1">#REF!</definedName>
    <definedName name="BLPH235" localSheetId="2" hidden="1">#REF!</definedName>
    <definedName name="BLPH235" localSheetId="3" hidden="1">#REF!</definedName>
    <definedName name="BLPH235" hidden="1">#REF!</definedName>
    <definedName name="BLPH236" localSheetId="1" hidden="1">#REF!</definedName>
    <definedName name="BLPH236" localSheetId="2" hidden="1">#REF!</definedName>
    <definedName name="BLPH236" localSheetId="3" hidden="1">#REF!</definedName>
    <definedName name="BLPH236" hidden="1">#REF!</definedName>
    <definedName name="BLPH237" localSheetId="1" hidden="1">#REF!</definedName>
    <definedName name="BLPH237" localSheetId="2" hidden="1">#REF!</definedName>
    <definedName name="BLPH237" localSheetId="3" hidden="1">#REF!</definedName>
    <definedName name="BLPH237" hidden="1">#REF!</definedName>
    <definedName name="BLPH238" localSheetId="1" hidden="1">#REF!</definedName>
    <definedName name="BLPH238" localSheetId="2" hidden="1">#REF!</definedName>
    <definedName name="BLPH238" localSheetId="3" hidden="1">#REF!</definedName>
    <definedName name="BLPH238" hidden="1">#REF!</definedName>
    <definedName name="BLPH239" localSheetId="1" hidden="1">#REF!</definedName>
    <definedName name="BLPH239" localSheetId="2" hidden="1">#REF!</definedName>
    <definedName name="BLPH239" localSheetId="3" hidden="1">#REF!</definedName>
    <definedName name="BLPH239" hidden="1">#REF!</definedName>
    <definedName name="BLPH24" hidden="1">#REF!</definedName>
    <definedName name="BLPH240" localSheetId="1" hidden="1">#REF!</definedName>
    <definedName name="BLPH240" localSheetId="2" hidden="1">#REF!</definedName>
    <definedName name="BLPH240" localSheetId="3" hidden="1">#REF!</definedName>
    <definedName name="BLPH240" hidden="1">#REF!</definedName>
    <definedName name="BLPH241" localSheetId="1" hidden="1">#REF!</definedName>
    <definedName name="BLPH241" localSheetId="2" hidden="1">#REF!</definedName>
    <definedName name="BLPH241" localSheetId="3" hidden="1">#REF!</definedName>
    <definedName name="BLPH241" hidden="1">#REF!</definedName>
    <definedName name="BLPH242" localSheetId="1" hidden="1">#REF!</definedName>
    <definedName name="BLPH242" localSheetId="2" hidden="1">#REF!</definedName>
    <definedName name="BLPH242" localSheetId="3" hidden="1">#REF!</definedName>
    <definedName name="BLPH242" hidden="1">#REF!</definedName>
    <definedName name="BLPH243" localSheetId="1" hidden="1">#REF!</definedName>
    <definedName name="BLPH243" localSheetId="2" hidden="1">#REF!</definedName>
    <definedName name="BLPH243" localSheetId="3" hidden="1">#REF!</definedName>
    <definedName name="BLPH243" hidden="1">#REF!</definedName>
    <definedName name="BLPH244" localSheetId="1" hidden="1">#REF!</definedName>
    <definedName name="BLPH244" localSheetId="2" hidden="1">#REF!</definedName>
    <definedName name="BLPH244" localSheetId="3" hidden="1">#REF!</definedName>
    <definedName name="BLPH244" hidden="1">#REF!</definedName>
    <definedName name="BLPH245" localSheetId="1" hidden="1">#REF!</definedName>
    <definedName name="BLPH245" localSheetId="2" hidden="1">#REF!</definedName>
    <definedName name="BLPH245" localSheetId="3" hidden="1">#REF!</definedName>
    <definedName name="BLPH245" hidden="1">#REF!</definedName>
    <definedName name="BLPH246" localSheetId="1" hidden="1">#REF!</definedName>
    <definedName name="BLPH246" localSheetId="2" hidden="1">#REF!</definedName>
    <definedName name="BLPH246" localSheetId="3" hidden="1">#REF!</definedName>
    <definedName name="BLPH246" hidden="1">#REF!</definedName>
    <definedName name="BLPH247" localSheetId="1" hidden="1">#REF!</definedName>
    <definedName name="BLPH247" localSheetId="2" hidden="1">#REF!</definedName>
    <definedName name="BLPH247" localSheetId="3" hidden="1">#REF!</definedName>
    <definedName name="BLPH247" hidden="1">#REF!</definedName>
    <definedName name="BLPH248" localSheetId="1" hidden="1">#REF!</definedName>
    <definedName name="BLPH248" localSheetId="2" hidden="1">#REF!</definedName>
    <definedName name="BLPH248" localSheetId="3" hidden="1">#REF!</definedName>
    <definedName name="BLPH248" hidden="1">#REF!</definedName>
    <definedName name="BLPH249" localSheetId="1" hidden="1">#REF!</definedName>
    <definedName name="BLPH249" localSheetId="2" hidden="1">#REF!</definedName>
    <definedName name="BLPH249" localSheetId="3" hidden="1">#REF!</definedName>
    <definedName name="BLPH249" hidden="1">#REF!</definedName>
    <definedName name="BLPH25" hidden="1">#REF!</definedName>
    <definedName name="BLPH250" localSheetId="1" hidden="1">#REF!</definedName>
    <definedName name="BLPH250" localSheetId="2" hidden="1">#REF!</definedName>
    <definedName name="BLPH250" localSheetId="3" hidden="1">#REF!</definedName>
    <definedName name="BLPH250" hidden="1">#REF!</definedName>
    <definedName name="BLPH251" localSheetId="1" hidden="1">#REF!</definedName>
    <definedName name="BLPH251" localSheetId="2" hidden="1">#REF!</definedName>
    <definedName name="BLPH251" localSheetId="3" hidden="1">#REF!</definedName>
    <definedName name="BLPH251" hidden="1">#REF!</definedName>
    <definedName name="BLPH252" localSheetId="1" hidden="1">#REF!</definedName>
    <definedName name="BLPH252" localSheetId="2" hidden="1">#REF!</definedName>
    <definedName name="BLPH252" localSheetId="3" hidden="1">#REF!</definedName>
    <definedName name="BLPH252" hidden="1">#REF!</definedName>
    <definedName name="BLPH253" localSheetId="1" hidden="1">#REF!</definedName>
    <definedName name="BLPH253" localSheetId="2" hidden="1">#REF!</definedName>
    <definedName name="BLPH253" localSheetId="3" hidden="1">#REF!</definedName>
    <definedName name="BLPH253" hidden="1">#REF!</definedName>
    <definedName name="BLPH254" localSheetId="1" hidden="1">#REF!</definedName>
    <definedName name="BLPH254" localSheetId="2" hidden="1">#REF!</definedName>
    <definedName name="BLPH254" localSheetId="3" hidden="1">#REF!</definedName>
    <definedName name="BLPH254" hidden="1">#REF!</definedName>
    <definedName name="BLPH255" localSheetId="1" hidden="1">#REF!</definedName>
    <definedName name="BLPH255" localSheetId="2" hidden="1">#REF!</definedName>
    <definedName name="BLPH255" localSheetId="3" hidden="1">#REF!</definedName>
    <definedName name="BLPH255" hidden="1">#REF!</definedName>
    <definedName name="BLPH256" localSheetId="1" hidden="1">#REF!</definedName>
    <definedName name="BLPH256" localSheetId="2" hidden="1">#REF!</definedName>
    <definedName name="BLPH256" localSheetId="3" hidden="1">#REF!</definedName>
    <definedName name="BLPH256" hidden="1">#REF!</definedName>
    <definedName name="BLPH257" localSheetId="1" hidden="1">#REF!</definedName>
    <definedName name="BLPH257" localSheetId="2" hidden="1">#REF!</definedName>
    <definedName name="BLPH257" localSheetId="3" hidden="1">#REF!</definedName>
    <definedName name="BLPH257" hidden="1">#REF!</definedName>
    <definedName name="BLPH258" localSheetId="1" hidden="1">#REF!</definedName>
    <definedName name="BLPH258" localSheetId="2" hidden="1">#REF!</definedName>
    <definedName name="BLPH258" localSheetId="3" hidden="1">#REF!</definedName>
    <definedName name="BLPH258" hidden="1">#REF!</definedName>
    <definedName name="BLPH259" localSheetId="1" hidden="1">#REF!</definedName>
    <definedName name="BLPH259" localSheetId="2" hidden="1">#REF!</definedName>
    <definedName name="BLPH259" localSheetId="3" hidden="1">#REF!</definedName>
    <definedName name="BLPH259" hidden="1">#REF!</definedName>
    <definedName name="BLPH26" hidden="1">#REF!</definedName>
    <definedName name="BLPH260" localSheetId="1" hidden="1">#REF!</definedName>
    <definedName name="BLPH260" localSheetId="2" hidden="1">#REF!</definedName>
    <definedName name="BLPH260" localSheetId="3" hidden="1">#REF!</definedName>
    <definedName name="BLPH260" hidden="1">#REF!</definedName>
    <definedName name="BLPH261" localSheetId="1" hidden="1">#REF!</definedName>
    <definedName name="BLPH261" localSheetId="2" hidden="1">#REF!</definedName>
    <definedName name="BLPH261" localSheetId="3" hidden="1">#REF!</definedName>
    <definedName name="BLPH261" hidden="1">#REF!</definedName>
    <definedName name="BLPH262" localSheetId="1" hidden="1">#REF!</definedName>
    <definedName name="BLPH262" localSheetId="2" hidden="1">#REF!</definedName>
    <definedName name="BLPH262" localSheetId="3" hidden="1">#REF!</definedName>
    <definedName name="BLPH262" hidden="1">#REF!</definedName>
    <definedName name="BLPH263" localSheetId="1" hidden="1">#REF!</definedName>
    <definedName name="BLPH263" localSheetId="2" hidden="1">#REF!</definedName>
    <definedName name="BLPH263" localSheetId="3" hidden="1">#REF!</definedName>
    <definedName name="BLPH263" hidden="1">#REF!</definedName>
    <definedName name="BLPH264" localSheetId="1" hidden="1">#REF!</definedName>
    <definedName name="BLPH264" localSheetId="2" hidden="1">#REF!</definedName>
    <definedName name="BLPH264" localSheetId="3" hidden="1">#REF!</definedName>
    <definedName name="BLPH264" hidden="1">#REF!</definedName>
    <definedName name="BLPH265" localSheetId="1" hidden="1">#REF!</definedName>
    <definedName name="BLPH265" localSheetId="2" hidden="1">#REF!</definedName>
    <definedName name="BLPH265" localSheetId="3" hidden="1">#REF!</definedName>
    <definedName name="BLPH265" hidden="1">#REF!</definedName>
    <definedName name="BLPH266" localSheetId="1" hidden="1">#REF!</definedName>
    <definedName name="BLPH266" localSheetId="2" hidden="1">#REF!</definedName>
    <definedName name="BLPH266" localSheetId="3" hidden="1">#REF!</definedName>
    <definedName name="BLPH266" hidden="1">#REF!</definedName>
    <definedName name="BLPH267" localSheetId="1" hidden="1">#REF!</definedName>
    <definedName name="BLPH267" localSheetId="2" hidden="1">#REF!</definedName>
    <definedName name="BLPH267" localSheetId="3" hidden="1">#REF!</definedName>
    <definedName name="BLPH267" hidden="1">#REF!</definedName>
    <definedName name="BLPH268" localSheetId="1" hidden="1">#REF!</definedName>
    <definedName name="BLPH268" localSheetId="2" hidden="1">#REF!</definedName>
    <definedName name="BLPH268" localSheetId="3" hidden="1">#REF!</definedName>
    <definedName name="BLPH268" hidden="1">#REF!</definedName>
    <definedName name="BLPH269" localSheetId="1" hidden="1">#REF!</definedName>
    <definedName name="BLPH269" localSheetId="2" hidden="1">#REF!</definedName>
    <definedName name="BLPH269" localSheetId="3" hidden="1">#REF!</definedName>
    <definedName name="BLPH269" hidden="1">#REF!</definedName>
    <definedName name="BLPH27" hidden="1">#REF!</definedName>
    <definedName name="BLPH270" localSheetId="1" hidden="1">#REF!</definedName>
    <definedName name="BLPH270" localSheetId="2" hidden="1">#REF!</definedName>
    <definedName name="BLPH270" localSheetId="3" hidden="1">#REF!</definedName>
    <definedName name="BLPH270" hidden="1">#REF!</definedName>
    <definedName name="BLPH271" localSheetId="1" hidden="1">#REF!</definedName>
    <definedName name="BLPH271" localSheetId="2" hidden="1">#REF!</definedName>
    <definedName name="BLPH271" localSheetId="3" hidden="1">#REF!</definedName>
    <definedName name="BLPH271" hidden="1">#REF!</definedName>
    <definedName name="BLPH272" localSheetId="1" hidden="1">#REF!</definedName>
    <definedName name="BLPH272" localSheetId="2" hidden="1">#REF!</definedName>
    <definedName name="BLPH272" localSheetId="3" hidden="1">#REF!</definedName>
    <definedName name="BLPH272" hidden="1">#REF!</definedName>
    <definedName name="BLPH273" localSheetId="1" hidden="1">#REF!</definedName>
    <definedName name="BLPH273" localSheetId="2" hidden="1">#REF!</definedName>
    <definedName name="BLPH273" localSheetId="3" hidden="1">#REF!</definedName>
    <definedName name="BLPH273" hidden="1">#REF!</definedName>
    <definedName name="BLPH274" localSheetId="1" hidden="1">#REF!</definedName>
    <definedName name="BLPH274" localSheetId="2" hidden="1">#REF!</definedName>
    <definedName name="BLPH274" localSheetId="3" hidden="1">#REF!</definedName>
    <definedName name="BLPH274" hidden="1">#REF!</definedName>
    <definedName name="BLPH275" localSheetId="1" hidden="1">#REF!</definedName>
    <definedName name="BLPH275" localSheetId="2" hidden="1">#REF!</definedName>
    <definedName name="BLPH275" localSheetId="3" hidden="1">#REF!</definedName>
    <definedName name="BLPH275" hidden="1">#REF!</definedName>
    <definedName name="BLPH276" localSheetId="1" hidden="1">#REF!</definedName>
    <definedName name="BLPH276" localSheetId="2" hidden="1">#REF!</definedName>
    <definedName name="BLPH276" localSheetId="3" hidden="1">#REF!</definedName>
    <definedName name="BLPH276" hidden="1">#REF!</definedName>
    <definedName name="BLPH277" localSheetId="1" hidden="1">#REF!</definedName>
    <definedName name="BLPH277" localSheetId="2" hidden="1">#REF!</definedName>
    <definedName name="BLPH277" localSheetId="3" hidden="1">#REF!</definedName>
    <definedName name="BLPH277" hidden="1">#REF!</definedName>
    <definedName name="BLPH278" localSheetId="1" hidden="1">#REF!</definedName>
    <definedName name="BLPH278" localSheetId="2" hidden="1">#REF!</definedName>
    <definedName name="BLPH278" localSheetId="3" hidden="1">#REF!</definedName>
    <definedName name="BLPH278" hidden="1">#REF!</definedName>
    <definedName name="BLPH279" localSheetId="1" hidden="1">#REF!</definedName>
    <definedName name="BLPH279" localSheetId="2" hidden="1">#REF!</definedName>
    <definedName name="BLPH279" localSheetId="3" hidden="1">#REF!</definedName>
    <definedName name="BLPH279" hidden="1">#REF!</definedName>
    <definedName name="BLPH28" hidden="1">#REF!</definedName>
    <definedName name="BLPH280" localSheetId="1" hidden="1">#REF!</definedName>
    <definedName name="BLPH280" localSheetId="2" hidden="1">#REF!</definedName>
    <definedName name="BLPH280" localSheetId="3" hidden="1">#REF!</definedName>
    <definedName name="BLPH280" hidden="1">#REF!</definedName>
    <definedName name="BLPH281" localSheetId="1" hidden="1">#REF!</definedName>
    <definedName name="BLPH281" localSheetId="2" hidden="1">#REF!</definedName>
    <definedName name="BLPH281" localSheetId="3" hidden="1">#REF!</definedName>
    <definedName name="BLPH281" hidden="1">#REF!</definedName>
    <definedName name="BLPH282" localSheetId="1" hidden="1">#REF!</definedName>
    <definedName name="BLPH282" localSheetId="2" hidden="1">#REF!</definedName>
    <definedName name="BLPH282" localSheetId="3" hidden="1">#REF!</definedName>
    <definedName name="BLPH282" hidden="1">#REF!</definedName>
    <definedName name="BLPH283" localSheetId="1" hidden="1">#REF!</definedName>
    <definedName name="BLPH283" localSheetId="2" hidden="1">#REF!</definedName>
    <definedName name="BLPH283" localSheetId="3" hidden="1">#REF!</definedName>
    <definedName name="BLPH283" hidden="1">#REF!</definedName>
    <definedName name="BLPH284" localSheetId="1" hidden="1">#REF!</definedName>
    <definedName name="BLPH284" localSheetId="2" hidden="1">#REF!</definedName>
    <definedName name="BLPH284" localSheetId="3" hidden="1">#REF!</definedName>
    <definedName name="BLPH284" hidden="1">#REF!</definedName>
    <definedName name="BLPH285" localSheetId="1" hidden="1">#REF!</definedName>
    <definedName name="BLPH285" localSheetId="2" hidden="1">#REF!</definedName>
    <definedName name="BLPH285" localSheetId="3" hidden="1">#REF!</definedName>
    <definedName name="BLPH285" hidden="1">#REF!</definedName>
    <definedName name="BLPH286" localSheetId="1" hidden="1">#REF!</definedName>
    <definedName name="BLPH286" localSheetId="2" hidden="1">#REF!</definedName>
    <definedName name="BLPH286" localSheetId="3" hidden="1">#REF!</definedName>
    <definedName name="BLPH286" hidden="1">#REF!</definedName>
    <definedName name="BLPH287" localSheetId="1" hidden="1">#REF!</definedName>
    <definedName name="BLPH287" localSheetId="2" hidden="1">#REF!</definedName>
    <definedName name="BLPH287" localSheetId="3" hidden="1">#REF!</definedName>
    <definedName name="BLPH287" hidden="1">#REF!</definedName>
    <definedName name="BLPH288" localSheetId="1" hidden="1">#REF!</definedName>
    <definedName name="BLPH288" localSheetId="2" hidden="1">#REF!</definedName>
    <definedName name="BLPH288" localSheetId="3" hidden="1">#REF!</definedName>
    <definedName name="BLPH288" hidden="1">#REF!</definedName>
    <definedName name="BLPH289" localSheetId="1" hidden="1">#REF!</definedName>
    <definedName name="BLPH289" localSheetId="2" hidden="1">#REF!</definedName>
    <definedName name="BLPH289" localSheetId="3" hidden="1">#REF!</definedName>
    <definedName name="BLPH289" hidden="1">#REF!</definedName>
    <definedName name="BLPH29" hidden="1">#REF!</definedName>
    <definedName name="BLPH290" localSheetId="1" hidden="1">#REF!</definedName>
    <definedName name="BLPH290" localSheetId="2" hidden="1">#REF!</definedName>
    <definedName name="BLPH290" localSheetId="3" hidden="1">#REF!</definedName>
    <definedName name="BLPH290" hidden="1">#REF!</definedName>
    <definedName name="BLPH291" localSheetId="1" hidden="1">#REF!</definedName>
    <definedName name="BLPH291" localSheetId="2" hidden="1">#REF!</definedName>
    <definedName name="BLPH291" localSheetId="3" hidden="1">#REF!</definedName>
    <definedName name="BLPH291" hidden="1">#REF!</definedName>
    <definedName name="BLPH292" localSheetId="1" hidden="1">#REF!</definedName>
    <definedName name="BLPH292" localSheetId="2" hidden="1">#REF!</definedName>
    <definedName name="BLPH292" localSheetId="3" hidden="1">#REF!</definedName>
    <definedName name="BLPH292" hidden="1">#REF!</definedName>
    <definedName name="BLPH293" localSheetId="1" hidden="1">#REF!</definedName>
    <definedName name="BLPH293" localSheetId="2" hidden="1">#REF!</definedName>
    <definedName name="BLPH293" localSheetId="3" hidden="1">#REF!</definedName>
    <definedName name="BLPH293" hidden="1">#REF!</definedName>
    <definedName name="BLPH294" localSheetId="1" hidden="1">#REF!</definedName>
    <definedName name="BLPH294" localSheetId="2" hidden="1">#REF!</definedName>
    <definedName name="BLPH294" localSheetId="3" hidden="1">#REF!</definedName>
    <definedName name="BLPH294" hidden="1">#REF!</definedName>
    <definedName name="BLPH295" localSheetId="1" hidden="1">#REF!</definedName>
    <definedName name="BLPH295" localSheetId="2" hidden="1">#REF!</definedName>
    <definedName name="BLPH295" localSheetId="3" hidden="1">#REF!</definedName>
    <definedName name="BLPH295" hidden="1">#REF!</definedName>
    <definedName name="BLPH296" localSheetId="1" hidden="1">#REF!</definedName>
    <definedName name="BLPH296" localSheetId="2" hidden="1">#REF!</definedName>
    <definedName name="BLPH296" localSheetId="3" hidden="1">#REF!</definedName>
    <definedName name="BLPH296" hidden="1">#REF!</definedName>
    <definedName name="BLPH297" localSheetId="1" hidden="1">#REF!</definedName>
    <definedName name="BLPH297" localSheetId="2" hidden="1">#REF!</definedName>
    <definedName name="BLPH297" localSheetId="3" hidden="1">#REF!</definedName>
    <definedName name="BLPH297" hidden="1">#REF!</definedName>
    <definedName name="BLPH298" localSheetId="1" hidden="1">#REF!</definedName>
    <definedName name="BLPH298" localSheetId="2" hidden="1">#REF!</definedName>
    <definedName name="BLPH298" localSheetId="3" hidden="1">#REF!</definedName>
    <definedName name="BLPH298" hidden="1">#REF!</definedName>
    <definedName name="BLPH299" localSheetId="1" hidden="1">#REF!</definedName>
    <definedName name="BLPH299" localSheetId="2" hidden="1">#REF!</definedName>
    <definedName name="BLPH299" localSheetId="3" hidden="1">#REF!</definedName>
    <definedName name="BLPH299" hidden="1">#REF!</definedName>
    <definedName name="BLPH3" localSheetId="1" hidden="1">#REF!</definedName>
    <definedName name="BLPH3" localSheetId="2" hidden="1">#REF!</definedName>
    <definedName name="BLPH3" localSheetId="3" hidden="1">#REF!</definedName>
    <definedName name="BLPH3" hidden="1">#REF!</definedName>
    <definedName name="BLPH30" hidden="1">#REF!</definedName>
    <definedName name="BLPH300" localSheetId="1" hidden="1">#REF!</definedName>
    <definedName name="BLPH300" localSheetId="2" hidden="1">#REF!</definedName>
    <definedName name="BLPH300" localSheetId="3" hidden="1">#REF!</definedName>
    <definedName name="BLPH300" hidden="1">#REF!</definedName>
    <definedName name="BLPH301" localSheetId="1" hidden="1">#REF!</definedName>
    <definedName name="BLPH301" localSheetId="2" hidden="1">#REF!</definedName>
    <definedName name="BLPH301" localSheetId="3" hidden="1">#REF!</definedName>
    <definedName name="BLPH301" hidden="1">#REF!</definedName>
    <definedName name="BLPH302" localSheetId="1" hidden="1">#REF!</definedName>
    <definedName name="BLPH302" localSheetId="2" hidden="1">#REF!</definedName>
    <definedName name="BLPH302" localSheetId="3" hidden="1">#REF!</definedName>
    <definedName name="BLPH302" hidden="1">#REF!</definedName>
    <definedName name="BLPH303" localSheetId="1" hidden="1">#REF!</definedName>
    <definedName name="BLPH303" localSheetId="2" hidden="1">#REF!</definedName>
    <definedName name="BLPH303" localSheetId="3" hidden="1">#REF!</definedName>
    <definedName name="BLPH303" hidden="1">#REF!</definedName>
    <definedName name="BLPH304" localSheetId="1" hidden="1">#REF!</definedName>
    <definedName name="BLPH304" localSheetId="2" hidden="1">#REF!</definedName>
    <definedName name="BLPH304" localSheetId="3" hidden="1">#REF!</definedName>
    <definedName name="BLPH304" hidden="1">#REF!</definedName>
    <definedName name="BLPH305" localSheetId="1" hidden="1">#REF!</definedName>
    <definedName name="BLPH305" localSheetId="2" hidden="1">#REF!</definedName>
    <definedName name="BLPH305" localSheetId="3" hidden="1">#REF!</definedName>
    <definedName name="BLPH305" hidden="1">#REF!</definedName>
    <definedName name="BLPH306" localSheetId="1" hidden="1">#REF!</definedName>
    <definedName name="BLPH306" localSheetId="2" hidden="1">#REF!</definedName>
    <definedName name="BLPH306" localSheetId="3" hidden="1">#REF!</definedName>
    <definedName name="BLPH306" hidden="1">#REF!</definedName>
    <definedName name="BLPH307" localSheetId="1" hidden="1">#REF!</definedName>
    <definedName name="BLPH307" localSheetId="2" hidden="1">#REF!</definedName>
    <definedName name="BLPH307" localSheetId="3" hidden="1">#REF!</definedName>
    <definedName name="BLPH307" hidden="1">#REF!</definedName>
    <definedName name="BLPH308" localSheetId="1" hidden="1">#REF!</definedName>
    <definedName name="BLPH308" localSheetId="2" hidden="1">#REF!</definedName>
    <definedName name="BLPH308" localSheetId="3" hidden="1">#REF!</definedName>
    <definedName name="BLPH308" hidden="1">#REF!</definedName>
    <definedName name="BLPH309" localSheetId="1" hidden="1">#REF!</definedName>
    <definedName name="BLPH309" localSheetId="2" hidden="1">#REF!</definedName>
    <definedName name="BLPH309" localSheetId="3" hidden="1">#REF!</definedName>
    <definedName name="BLPH309" hidden="1">#REF!</definedName>
    <definedName name="BLPH31" hidden="1">#REF!</definedName>
    <definedName name="BLPH310" localSheetId="1" hidden="1">#REF!</definedName>
    <definedName name="BLPH310" localSheetId="2" hidden="1">#REF!</definedName>
    <definedName name="BLPH310" localSheetId="3" hidden="1">#REF!</definedName>
    <definedName name="BLPH310" hidden="1">#REF!</definedName>
    <definedName name="BLPH311" localSheetId="1" hidden="1">#REF!</definedName>
    <definedName name="BLPH311" localSheetId="2" hidden="1">#REF!</definedName>
    <definedName name="BLPH311" localSheetId="3" hidden="1">#REF!</definedName>
    <definedName name="BLPH311" hidden="1">#REF!</definedName>
    <definedName name="BLPH312" localSheetId="1" hidden="1">#REF!</definedName>
    <definedName name="BLPH312" localSheetId="2" hidden="1">#REF!</definedName>
    <definedName name="BLPH312" localSheetId="3" hidden="1">#REF!</definedName>
    <definedName name="BLPH312" hidden="1">#REF!</definedName>
    <definedName name="BLPH313" localSheetId="1" hidden="1">#REF!</definedName>
    <definedName name="BLPH313" localSheetId="2" hidden="1">#REF!</definedName>
    <definedName name="BLPH313" localSheetId="3" hidden="1">#REF!</definedName>
    <definedName name="BLPH313" hidden="1">#REF!</definedName>
    <definedName name="BLPH314" localSheetId="1" hidden="1">#REF!</definedName>
    <definedName name="BLPH314" localSheetId="2" hidden="1">#REF!</definedName>
    <definedName name="BLPH314" localSheetId="3" hidden="1">#REF!</definedName>
    <definedName name="BLPH314" hidden="1">#REF!</definedName>
    <definedName name="BLPH315" localSheetId="1" hidden="1">#REF!</definedName>
    <definedName name="BLPH315" localSheetId="2" hidden="1">#REF!</definedName>
    <definedName name="BLPH315" localSheetId="3" hidden="1">#REF!</definedName>
    <definedName name="BLPH315" hidden="1">#REF!</definedName>
    <definedName name="BLPH316" localSheetId="1" hidden="1">#REF!</definedName>
    <definedName name="BLPH316" localSheetId="2" hidden="1">#REF!</definedName>
    <definedName name="BLPH316" localSheetId="3" hidden="1">#REF!</definedName>
    <definedName name="BLPH316" hidden="1">#REF!</definedName>
    <definedName name="BLPH317" localSheetId="1" hidden="1">#REF!</definedName>
    <definedName name="BLPH317" localSheetId="2" hidden="1">#REF!</definedName>
    <definedName name="BLPH317" localSheetId="3" hidden="1">#REF!</definedName>
    <definedName name="BLPH317" hidden="1">#REF!</definedName>
    <definedName name="BLPH318" localSheetId="1" hidden="1">#REF!</definedName>
    <definedName name="BLPH318" localSheetId="2" hidden="1">#REF!</definedName>
    <definedName name="BLPH318" localSheetId="3" hidden="1">#REF!</definedName>
    <definedName name="BLPH318" hidden="1">#REF!</definedName>
    <definedName name="BLPH319" localSheetId="1" hidden="1">#REF!</definedName>
    <definedName name="BLPH319" localSheetId="2" hidden="1">#REF!</definedName>
    <definedName name="BLPH319" localSheetId="3" hidden="1">#REF!</definedName>
    <definedName name="BLPH319" hidden="1">#REF!</definedName>
    <definedName name="BLPH32" hidden="1">#REF!</definedName>
    <definedName name="BLPH320" localSheetId="1" hidden="1">#REF!</definedName>
    <definedName name="BLPH320" localSheetId="2" hidden="1">#REF!</definedName>
    <definedName name="BLPH320" localSheetId="3" hidden="1">#REF!</definedName>
    <definedName name="BLPH320" hidden="1">#REF!</definedName>
    <definedName name="BLPH321" localSheetId="1" hidden="1">#REF!</definedName>
    <definedName name="BLPH321" localSheetId="2" hidden="1">#REF!</definedName>
    <definedName name="BLPH321" localSheetId="3" hidden="1">#REF!</definedName>
    <definedName name="BLPH321" hidden="1">#REF!</definedName>
    <definedName name="BLPH322" localSheetId="1" hidden="1">#REF!</definedName>
    <definedName name="BLPH322" localSheetId="2" hidden="1">#REF!</definedName>
    <definedName name="BLPH322" localSheetId="3" hidden="1">#REF!</definedName>
    <definedName name="BLPH322" hidden="1">#REF!</definedName>
    <definedName name="BLPH323" localSheetId="1" hidden="1">#REF!</definedName>
    <definedName name="BLPH323" localSheetId="2" hidden="1">#REF!</definedName>
    <definedName name="BLPH323" localSheetId="3" hidden="1">#REF!</definedName>
    <definedName name="BLPH323" hidden="1">#REF!</definedName>
    <definedName name="BLPH324" localSheetId="1" hidden="1">#REF!</definedName>
    <definedName name="BLPH324" localSheetId="2" hidden="1">#REF!</definedName>
    <definedName name="BLPH324" localSheetId="3" hidden="1">#REF!</definedName>
    <definedName name="BLPH324" hidden="1">#REF!</definedName>
    <definedName name="BLPH325" localSheetId="1" hidden="1">#REF!</definedName>
    <definedName name="BLPH325" localSheetId="2" hidden="1">#REF!</definedName>
    <definedName name="BLPH325" localSheetId="3" hidden="1">#REF!</definedName>
    <definedName name="BLPH325" hidden="1">#REF!</definedName>
    <definedName name="BLPH326" localSheetId="1" hidden="1">#REF!</definedName>
    <definedName name="BLPH326" localSheetId="2" hidden="1">#REF!</definedName>
    <definedName name="BLPH326" localSheetId="3" hidden="1">#REF!</definedName>
    <definedName name="BLPH326" hidden="1">#REF!</definedName>
    <definedName name="BLPH327" localSheetId="1" hidden="1">#REF!</definedName>
    <definedName name="BLPH327" localSheetId="2" hidden="1">#REF!</definedName>
    <definedName name="BLPH327" localSheetId="3" hidden="1">#REF!</definedName>
    <definedName name="BLPH327" hidden="1">#REF!</definedName>
    <definedName name="BLPH328" localSheetId="1" hidden="1">#REF!</definedName>
    <definedName name="BLPH328" localSheetId="2" hidden="1">#REF!</definedName>
    <definedName name="BLPH328" localSheetId="3" hidden="1">#REF!</definedName>
    <definedName name="BLPH328" hidden="1">#REF!</definedName>
    <definedName name="BLPH329" localSheetId="1" hidden="1">#REF!</definedName>
    <definedName name="BLPH329" localSheetId="2" hidden="1">#REF!</definedName>
    <definedName name="BLPH329" localSheetId="3" hidden="1">#REF!</definedName>
    <definedName name="BLPH329" hidden="1">#REF!</definedName>
    <definedName name="BLPH33" hidden="1">#REF!</definedName>
    <definedName name="BLPH330" localSheetId="1" hidden="1">#REF!</definedName>
    <definedName name="BLPH330" localSheetId="2" hidden="1">#REF!</definedName>
    <definedName name="BLPH330" localSheetId="3" hidden="1">#REF!</definedName>
    <definedName name="BLPH330" hidden="1">#REF!</definedName>
    <definedName name="BLPH331" localSheetId="1" hidden="1">#REF!</definedName>
    <definedName name="BLPH331" localSheetId="2" hidden="1">#REF!</definedName>
    <definedName name="BLPH331" localSheetId="3" hidden="1">#REF!</definedName>
    <definedName name="BLPH331" hidden="1">#REF!</definedName>
    <definedName name="BLPH332" localSheetId="1" hidden="1">#REF!</definedName>
    <definedName name="BLPH332" localSheetId="2" hidden="1">#REF!</definedName>
    <definedName name="BLPH332" localSheetId="3" hidden="1">#REF!</definedName>
    <definedName name="BLPH332" hidden="1">#REF!</definedName>
    <definedName name="BLPH333" localSheetId="1" hidden="1">#REF!</definedName>
    <definedName name="BLPH333" localSheetId="2" hidden="1">#REF!</definedName>
    <definedName name="BLPH333" localSheetId="3" hidden="1">#REF!</definedName>
    <definedName name="BLPH333" hidden="1">#REF!</definedName>
    <definedName name="BLPH334" localSheetId="1" hidden="1">#REF!</definedName>
    <definedName name="BLPH334" localSheetId="2" hidden="1">#REF!</definedName>
    <definedName name="BLPH334" localSheetId="3" hidden="1">#REF!</definedName>
    <definedName name="BLPH334" hidden="1">#REF!</definedName>
    <definedName name="BLPH335" localSheetId="1" hidden="1">#REF!</definedName>
    <definedName name="BLPH335" localSheetId="2" hidden="1">#REF!</definedName>
    <definedName name="BLPH335" localSheetId="3" hidden="1">#REF!</definedName>
    <definedName name="BLPH335" hidden="1">#REF!</definedName>
    <definedName name="BLPH336" localSheetId="1" hidden="1">#REF!</definedName>
    <definedName name="BLPH336" localSheetId="2" hidden="1">#REF!</definedName>
    <definedName name="BLPH336" localSheetId="3" hidden="1">#REF!</definedName>
    <definedName name="BLPH336" hidden="1">#REF!</definedName>
    <definedName name="BLPH337" localSheetId="1" hidden="1">#REF!</definedName>
    <definedName name="BLPH337" localSheetId="2" hidden="1">#REF!</definedName>
    <definedName name="BLPH337" localSheetId="3" hidden="1">#REF!</definedName>
    <definedName name="BLPH337" hidden="1">#REF!</definedName>
    <definedName name="BLPH338" localSheetId="1" hidden="1">#REF!</definedName>
    <definedName name="BLPH338" localSheetId="2" hidden="1">#REF!</definedName>
    <definedName name="BLPH338" localSheetId="3" hidden="1">#REF!</definedName>
    <definedName name="BLPH338" hidden="1">#REF!</definedName>
    <definedName name="BLPH339" localSheetId="1" hidden="1">#REF!</definedName>
    <definedName name="BLPH339" localSheetId="2" hidden="1">#REF!</definedName>
    <definedName name="BLPH339" localSheetId="3" hidden="1">#REF!</definedName>
    <definedName name="BLPH339" hidden="1">#REF!</definedName>
    <definedName name="BLPH34" hidden="1">#REF!</definedName>
    <definedName name="BLPH340" localSheetId="1" hidden="1">#REF!</definedName>
    <definedName name="BLPH340" localSheetId="2" hidden="1">#REF!</definedName>
    <definedName name="BLPH340" localSheetId="3" hidden="1">#REF!</definedName>
    <definedName name="BLPH340" hidden="1">#REF!</definedName>
    <definedName name="BLPH341" localSheetId="1" hidden="1">#REF!</definedName>
    <definedName name="BLPH341" localSheetId="2" hidden="1">#REF!</definedName>
    <definedName name="BLPH341" localSheetId="3" hidden="1">#REF!</definedName>
    <definedName name="BLPH341" hidden="1">#REF!</definedName>
    <definedName name="BLPH342" localSheetId="1" hidden="1">#REF!</definedName>
    <definedName name="BLPH342" localSheetId="2" hidden="1">#REF!</definedName>
    <definedName name="BLPH342" localSheetId="3" hidden="1">#REF!</definedName>
    <definedName name="BLPH342" hidden="1">#REF!</definedName>
    <definedName name="BLPH343" localSheetId="1" hidden="1">#REF!</definedName>
    <definedName name="BLPH343" localSheetId="2" hidden="1">#REF!</definedName>
    <definedName name="BLPH343" localSheetId="3" hidden="1">#REF!</definedName>
    <definedName name="BLPH343" hidden="1">#REF!</definedName>
    <definedName name="BLPH344" localSheetId="1" hidden="1">#REF!</definedName>
    <definedName name="BLPH344" localSheetId="2" hidden="1">#REF!</definedName>
    <definedName name="BLPH344" localSheetId="3" hidden="1">#REF!</definedName>
    <definedName name="BLPH344" hidden="1">#REF!</definedName>
    <definedName name="BLPH345" localSheetId="1" hidden="1">#REF!</definedName>
    <definedName name="BLPH345" localSheetId="2" hidden="1">#REF!</definedName>
    <definedName name="BLPH345" localSheetId="3" hidden="1">#REF!</definedName>
    <definedName name="BLPH345" hidden="1">#REF!</definedName>
    <definedName name="BLPH346" localSheetId="1" hidden="1">#REF!</definedName>
    <definedName name="BLPH346" localSheetId="2" hidden="1">#REF!</definedName>
    <definedName name="BLPH346" localSheetId="3" hidden="1">#REF!</definedName>
    <definedName name="BLPH346" hidden="1">#REF!</definedName>
    <definedName name="BLPH347" localSheetId="1" hidden="1">#REF!</definedName>
    <definedName name="BLPH347" localSheetId="2" hidden="1">#REF!</definedName>
    <definedName name="BLPH347" localSheetId="3" hidden="1">#REF!</definedName>
    <definedName name="BLPH347" hidden="1">#REF!</definedName>
    <definedName name="BLPH348" localSheetId="1" hidden="1">#REF!</definedName>
    <definedName name="BLPH348" localSheetId="2" hidden="1">#REF!</definedName>
    <definedName name="BLPH348" localSheetId="3" hidden="1">#REF!</definedName>
    <definedName name="BLPH348" hidden="1">#REF!</definedName>
    <definedName name="BLPH349" localSheetId="1" hidden="1">#REF!</definedName>
    <definedName name="BLPH349" localSheetId="2" hidden="1">#REF!</definedName>
    <definedName name="BLPH349" localSheetId="3" hidden="1">#REF!</definedName>
    <definedName name="BLPH349" hidden="1">#REF!</definedName>
    <definedName name="BLPH35" hidden="1">#REF!</definedName>
    <definedName name="BLPH350" localSheetId="1" hidden="1">#REF!</definedName>
    <definedName name="BLPH350" localSheetId="2" hidden="1">#REF!</definedName>
    <definedName name="BLPH350" localSheetId="3" hidden="1">#REF!</definedName>
    <definedName name="BLPH350" hidden="1">#REF!</definedName>
    <definedName name="BLPH351" localSheetId="1" hidden="1">#REF!</definedName>
    <definedName name="BLPH351" localSheetId="2" hidden="1">#REF!</definedName>
    <definedName name="BLPH351" localSheetId="3" hidden="1">#REF!</definedName>
    <definedName name="BLPH351" hidden="1">#REF!</definedName>
    <definedName name="BLPH352" localSheetId="1" hidden="1">#REF!</definedName>
    <definedName name="BLPH352" localSheetId="2" hidden="1">#REF!</definedName>
    <definedName name="BLPH352" localSheetId="3" hidden="1">#REF!</definedName>
    <definedName name="BLPH352" hidden="1">#REF!</definedName>
    <definedName name="BLPH353" localSheetId="1" hidden="1">#REF!</definedName>
    <definedName name="BLPH353" localSheetId="2" hidden="1">#REF!</definedName>
    <definedName name="BLPH353" localSheetId="3" hidden="1">#REF!</definedName>
    <definedName name="BLPH353" hidden="1">#REF!</definedName>
    <definedName name="BLPH354" localSheetId="1" hidden="1">#REF!</definedName>
    <definedName name="BLPH354" localSheetId="2" hidden="1">#REF!</definedName>
    <definedName name="BLPH354" localSheetId="3" hidden="1">#REF!</definedName>
    <definedName name="BLPH354" hidden="1">#REF!</definedName>
    <definedName name="BLPH355" localSheetId="1" hidden="1">#REF!</definedName>
    <definedName name="BLPH355" localSheetId="2" hidden="1">#REF!</definedName>
    <definedName name="BLPH355" localSheetId="3" hidden="1">#REF!</definedName>
    <definedName name="BLPH355" hidden="1">#REF!</definedName>
    <definedName name="BLPH356" localSheetId="1" hidden="1">#REF!</definedName>
    <definedName name="BLPH356" localSheetId="2" hidden="1">#REF!</definedName>
    <definedName name="BLPH356" localSheetId="3" hidden="1">#REF!</definedName>
    <definedName name="BLPH356" hidden="1">#REF!</definedName>
    <definedName name="BLPH357" localSheetId="1" hidden="1">#REF!</definedName>
    <definedName name="BLPH357" localSheetId="2" hidden="1">#REF!</definedName>
    <definedName name="BLPH357" localSheetId="3" hidden="1">#REF!</definedName>
    <definedName name="BLPH357" hidden="1">#REF!</definedName>
    <definedName name="BLPH358" localSheetId="1" hidden="1">#REF!</definedName>
    <definedName name="BLPH358" localSheetId="2" hidden="1">#REF!</definedName>
    <definedName name="BLPH358" localSheetId="3" hidden="1">#REF!</definedName>
    <definedName name="BLPH358" hidden="1">#REF!</definedName>
    <definedName name="BLPH359" localSheetId="1" hidden="1">#REF!</definedName>
    <definedName name="BLPH359" localSheetId="2" hidden="1">#REF!</definedName>
    <definedName name="BLPH359" localSheetId="3" hidden="1">#REF!</definedName>
    <definedName name="BLPH359" hidden="1">#REF!</definedName>
    <definedName name="BLPH36" localSheetId="1" hidden="1">#REF!</definedName>
    <definedName name="BLPH36" localSheetId="2" hidden="1">#REF!</definedName>
    <definedName name="BLPH36" localSheetId="3" hidden="1">#REF!</definedName>
    <definedName name="BLPH36" hidden="1">#REF!</definedName>
    <definedName name="BLPH37" localSheetId="1" hidden="1">#REF!</definedName>
    <definedName name="BLPH37" localSheetId="2" hidden="1">#REF!</definedName>
    <definedName name="BLPH37" localSheetId="3" hidden="1">#REF!</definedName>
    <definedName name="BLPH37" hidden="1">#REF!</definedName>
    <definedName name="BLPH38" localSheetId="1" hidden="1">#REF!</definedName>
    <definedName name="BLPH38" localSheetId="2" hidden="1">#REF!</definedName>
    <definedName name="BLPH38" localSheetId="3" hidden="1">#REF!</definedName>
    <definedName name="BLPH38" hidden="1">#REF!</definedName>
    <definedName name="BLPH39" localSheetId="1" hidden="1">#REF!</definedName>
    <definedName name="BLPH39" localSheetId="2" hidden="1">#REF!</definedName>
    <definedName name="BLPH39" localSheetId="3" hidden="1">#REF!</definedName>
    <definedName name="BLPH39" hidden="1">#REF!</definedName>
    <definedName name="BLPH4" localSheetId="1" hidden="1">#REF!</definedName>
    <definedName name="BLPH4" localSheetId="2" hidden="1">#REF!</definedName>
    <definedName name="BLPH4" localSheetId="3" hidden="1">#REF!</definedName>
    <definedName name="BLPH4" hidden="1">#REF!</definedName>
    <definedName name="BLPH40" localSheetId="1" hidden="1">#REF!</definedName>
    <definedName name="BLPH40" localSheetId="2" hidden="1">#REF!</definedName>
    <definedName name="BLPH40" localSheetId="3" hidden="1">#REF!</definedName>
    <definedName name="BLPH40" hidden="1">#REF!</definedName>
    <definedName name="BLPH41" localSheetId="1" hidden="1">#REF!</definedName>
    <definedName name="BLPH41" localSheetId="2" hidden="1">#REF!</definedName>
    <definedName name="BLPH41" localSheetId="3" hidden="1">#REF!</definedName>
    <definedName name="BLPH41" hidden="1">#REF!</definedName>
    <definedName name="BLPH42" localSheetId="1" hidden="1">#REF!</definedName>
    <definedName name="BLPH42" localSheetId="2" hidden="1">#REF!</definedName>
    <definedName name="BLPH42" localSheetId="3" hidden="1">#REF!</definedName>
    <definedName name="BLPH42" hidden="1">#REF!</definedName>
    <definedName name="BLPH43" localSheetId="1" hidden="1">#REF!</definedName>
    <definedName name="BLPH43" localSheetId="2" hidden="1">#REF!</definedName>
    <definedName name="BLPH43" localSheetId="3" hidden="1">#REF!</definedName>
    <definedName name="BLPH43" hidden="1">#REF!</definedName>
    <definedName name="BLPH44" localSheetId="1" hidden="1">#REF!</definedName>
    <definedName name="BLPH44" localSheetId="2" hidden="1">#REF!</definedName>
    <definedName name="BLPH44" localSheetId="3" hidden="1">#REF!</definedName>
    <definedName name="BLPH44" hidden="1">#REF!</definedName>
    <definedName name="BLPH45" localSheetId="1" hidden="1">#REF!</definedName>
    <definedName name="BLPH45" localSheetId="2" hidden="1">#REF!</definedName>
    <definedName name="BLPH45" localSheetId="3" hidden="1">#REF!</definedName>
    <definedName name="BLPH45" hidden="1">#REF!</definedName>
    <definedName name="BLPH46" localSheetId="1" hidden="1">#REF!</definedName>
    <definedName name="BLPH46" localSheetId="2" hidden="1">#REF!</definedName>
    <definedName name="BLPH46" localSheetId="3" hidden="1">#REF!</definedName>
    <definedName name="BLPH46" hidden="1">#REF!</definedName>
    <definedName name="BLPH47" localSheetId="1" hidden="1">#REF!</definedName>
    <definedName name="BLPH47" localSheetId="2" hidden="1">#REF!</definedName>
    <definedName name="BLPH47" localSheetId="3" hidden="1">#REF!</definedName>
    <definedName name="BLPH47" hidden="1">#REF!</definedName>
    <definedName name="BLPH48" localSheetId="1" hidden="1">#REF!</definedName>
    <definedName name="BLPH48" localSheetId="2" hidden="1">#REF!</definedName>
    <definedName name="BLPH48" localSheetId="3" hidden="1">#REF!</definedName>
    <definedName name="BLPH48" hidden="1">#REF!</definedName>
    <definedName name="BLPH49" localSheetId="1" hidden="1">#REF!</definedName>
    <definedName name="BLPH49" localSheetId="2" hidden="1">#REF!</definedName>
    <definedName name="BLPH49" localSheetId="3" hidden="1">#REF!</definedName>
    <definedName name="BLPH49" hidden="1">#REF!</definedName>
    <definedName name="BLPH5" localSheetId="1" hidden="1">#REF!</definedName>
    <definedName name="BLPH5" localSheetId="2" hidden="1">#REF!</definedName>
    <definedName name="BLPH5" localSheetId="3" hidden="1">#REF!</definedName>
    <definedName name="BLPH5" hidden="1">#REF!</definedName>
    <definedName name="BLPH50" localSheetId="1" hidden="1">#REF!</definedName>
    <definedName name="BLPH50" localSheetId="2" hidden="1">#REF!</definedName>
    <definedName name="BLPH50" localSheetId="3" hidden="1">#REF!</definedName>
    <definedName name="BLPH50" hidden="1">#REF!</definedName>
    <definedName name="BLPH51" localSheetId="1" hidden="1">#REF!</definedName>
    <definedName name="BLPH51" localSheetId="2" hidden="1">#REF!</definedName>
    <definedName name="BLPH51" localSheetId="3" hidden="1">#REF!</definedName>
    <definedName name="BLPH51" hidden="1">#REF!</definedName>
    <definedName name="BLPH52" localSheetId="1" hidden="1">#REF!</definedName>
    <definedName name="BLPH52" localSheetId="2" hidden="1">#REF!</definedName>
    <definedName name="BLPH52" localSheetId="3" hidden="1">#REF!</definedName>
    <definedName name="BLPH52" hidden="1">#REF!</definedName>
    <definedName name="BLPH53" localSheetId="1" hidden="1">#REF!</definedName>
    <definedName name="BLPH53" localSheetId="2" hidden="1">#REF!</definedName>
    <definedName name="BLPH53" localSheetId="3" hidden="1">#REF!</definedName>
    <definedName name="BLPH53" hidden="1">#REF!</definedName>
    <definedName name="BLPH54" localSheetId="1" hidden="1">#REF!</definedName>
    <definedName name="BLPH54" localSheetId="2" hidden="1">#REF!</definedName>
    <definedName name="BLPH54" localSheetId="3" hidden="1">#REF!</definedName>
    <definedName name="BLPH54" hidden="1">#REF!</definedName>
    <definedName name="BLPH55" localSheetId="1" hidden="1">#REF!</definedName>
    <definedName name="BLPH55" localSheetId="2" hidden="1">#REF!</definedName>
    <definedName name="BLPH55" localSheetId="3" hidden="1">#REF!</definedName>
    <definedName name="BLPH55" hidden="1">#REF!</definedName>
    <definedName name="BLPH56" localSheetId="1" hidden="1">#REF!</definedName>
    <definedName name="BLPH56" localSheetId="2" hidden="1">#REF!</definedName>
    <definedName name="BLPH56" localSheetId="3" hidden="1">#REF!</definedName>
    <definedName name="BLPH56" hidden="1">#REF!</definedName>
    <definedName name="BLPH57" localSheetId="1" hidden="1">#REF!</definedName>
    <definedName name="BLPH57" localSheetId="2" hidden="1">#REF!</definedName>
    <definedName name="BLPH57" localSheetId="3" hidden="1">#REF!</definedName>
    <definedName name="BLPH57" hidden="1">#REF!</definedName>
    <definedName name="BLPH58" localSheetId="1" hidden="1">#REF!</definedName>
    <definedName name="BLPH58" localSheetId="2" hidden="1">#REF!</definedName>
    <definedName name="BLPH58" localSheetId="3" hidden="1">#REF!</definedName>
    <definedName name="BLPH58" hidden="1">#REF!</definedName>
    <definedName name="BLPH59" localSheetId="1" hidden="1">#REF!</definedName>
    <definedName name="BLPH59" localSheetId="2" hidden="1">#REF!</definedName>
    <definedName name="BLPH59" localSheetId="3" hidden="1">#REF!</definedName>
    <definedName name="BLPH59" hidden="1">#REF!</definedName>
    <definedName name="BLPH6" localSheetId="1" hidden="1">#REF!</definedName>
    <definedName name="BLPH6" localSheetId="2" hidden="1">#REF!</definedName>
    <definedName name="BLPH6" localSheetId="3" hidden="1">#REF!</definedName>
    <definedName name="BLPH6" hidden="1">#REF!</definedName>
    <definedName name="BLPH60" localSheetId="1" hidden="1">#REF!</definedName>
    <definedName name="BLPH60" localSheetId="2" hidden="1">#REF!</definedName>
    <definedName name="BLPH60" localSheetId="3" hidden="1">#REF!</definedName>
    <definedName name="BLPH60" hidden="1">#REF!</definedName>
    <definedName name="BLPH61" localSheetId="1" hidden="1">#REF!</definedName>
    <definedName name="BLPH61" localSheetId="2" hidden="1">#REF!</definedName>
    <definedName name="BLPH61" localSheetId="3" hidden="1">#REF!</definedName>
    <definedName name="BLPH61" hidden="1">#REF!</definedName>
    <definedName name="BLPH62" localSheetId="1" hidden="1">#REF!</definedName>
    <definedName name="BLPH62" localSheetId="2" hidden="1">#REF!</definedName>
    <definedName name="BLPH62" localSheetId="3" hidden="1">#REF!</definedName>
    <definedName name="BLPH62" hidden="1">#REF!</definedName>
    <definedName name="BLPH63" localSheetId="1" hidden="1">#REF!</definedName>
    <definedName name="BLPH63" localSheetId="2" hidden="1">#REF!</definedName>
    <definedName name="BLPH63" localSheetId="3" hidden="1">#REF!</definedName>
    <definedName name="BLPH63" hidden="1">#REF!</definedName>
    <definedName name="BLPH64" localSheetId="1" hidden="1">#REF!</definedName>
    <definedName name="BLPH64" localSheetId="2" hidden="1">#REF!</definedName>
    <definedName name="BLPH64" localSheetId="3" hidden="1">#REF!</definedName>
    <definedName name="BLPH64" hidden="1">#REF!</definedName>
    <definedName name="BLPH65" localSheetId="1" hidden="1">#REF!</definedName>
    <definedName name="BLPH65" localSheetId="2" hidden="1">#REF!</definedName>
    <definedName name="BLPH65" localSheetId="3" hidden="1">#REF!</definedName>
    <definedName name="BLPH65" hidden="1">#REF!</definedName>
    <definedName name="BLPH66" localSheetId="1" hidden="1">#REF!</definedName>
    <definedName name="BLPH66" localSheetId="2" hidden="1">#REF!</definedName>
    <definedName name="BLPH66" localSheetId="3" hidden="1">#REF!</definedName>
    <definedName name="BLPH66" hidden="1">#REF!</definedName>
    <definedName name="BLPH67" localSheetId="1" hidden="1">#REF!</definedName>
    <definedName name="BLPH67" localSheetId="2" hidden="1">#REF!</definedName>
    <definedName name="BLPH67" localSheetId="3" hidden="1">#REF!</definedName>
    <definedName name="BLPH67" hidden="1">#REF!</definedName>
    <definedName name="BLPH68" localSheetId="1" hidden="1">#REF!</definedName>
    <definedName name="BLPH68" localSheetId="2" hidden="1">#REF!</definedName>
    <definedName name="BLPH68" localSheetId="3" hidden="1">#REF!</definedName>
    <definedName name="BLPH68" hidden="1">#REF!</definedName>
    <definedName name="BLPH69" localSheetId="1" hidden="1">#REF!</definedName>
    <definedName name="BLPH69" localSheetId="2" hidden="1">#REF!</definedName>
    <definedName name="BLPH69" localSheetId="3" hidden="1">#REF!</definedName>
    <definedName name="BLPH69" hidden="1">#REF!</definedName>
    <definedName name="BLPH7" localSheetId="1" hidden="1">#REF!</definedName>
    <definedName name="BLPH7" localSheetId="2" hidden="1">#REF!</definedName>
    <definedName name="BLPH7" localSheetId="3" hidden="1">#REF!</definedName>
    <definedName name="BLPH7" hidden="1">#REF!</definedName>
    <definedName name="BLPH70" localSheetId="1" hidden="1">#REF!</definedName>
    <definedName name="BLPH70" localSheetId="2" hidden="1">#REF!</definedName>
    <definedName name="BLPH70" localSheetId="3" hidden="1">#REF!</definedName>
    <definedName name="BLPH70" hidden="1">#REF!</definedName>
    <definedName name="BLPH71" localSheetId="1" hidden="1">#REF!</definedName>
    <definedName name="BLPH71" localSheetId="2" hidden="1">#REF!</definedName>
    <definedName name="BLPH71" localSheetId="3" hidden="1">#REF!</definedName>
    <definedName name="BLPH71" hidden="1">#REF!</definedName>
    <definedName name="BLPH72" localSheetId="1" hidden="1">#REF!</definedName>
    <definedName name="BLPH72" localSheetId="2" hidden="1">#REF!</definedName>
    <definedName name="BLPH72" localSheetId="3" hidden="1">#REF!</definedName>
    <definedName name="BLPH72" hidden="1">#REF!</definedName>
    <definedName name="BLPH73" localSheetId="1" hidden="1">#REF!</definedName>
    <definedName name="BLPH73" localSheetId="2" hidden="1">#REF!</definedName>
    <definedName name="BLPH73" localSheetId="3" hidden="1">#REF!</definedName>
    <definedName name="BLPH73" hidden="1">#REF!</definedName>
    <definedName name="BLPH74" localSheetId="1" hidden="1">#REF!</definedName>
    <definedName name="BLPH74" localSheetId="2" hidden="1">#REF!</definedName>
    <definedName name="BLPH74" localSheetId="3" hidden="1">#REF!</definedName>
    <definedName name="BLPH74" hidden="1">#REF!</definedName>
    <definedName name="BLPH75" localSheetId="1" hidden="1">#REF!</definedName>
    <definedName name="BLPH75" localSheetId="2" hidden="1">#REF!</definedName>
    <definedName name="BLPH75" localSheetId="3" hidden="1">#REF!</definedName>
    <definedName name="BLPH75" hidden="1">#REF!</definedName>
    <definedName name="BLPH76" localSheetId="1" hidden="1">#REF!</definedName>
    <definedName name="BLPH76" localSheetId="2" hidden="1">#REF!</definedName>
    <definedName name="BLPH76" localSheetId="3" hidden="1">#REF!</definedName>
    <definedName name="BLPH76" hidden="1">#REF!</definedName>
    <definedName name="BLPH77" localSheetId="1" hidden="1">#REF!</definedName>
    <definedName name="BLPH77" localSheetId="2" hidden="1">#REF!</definedName>
    <definedName name="BLPH77" localSheetId="3" hidden="1">#REF!</definedName>
    <definedName name="BLPH77" hidden="1">#REF!</definedName>
    <definedName name="BLPH78" localSheetId="1" hidden="1">#REF!</definedName>
    <definedName name="BLPH78" localSheetId="2" hidden="1">#REF!</definedName>
    <definedName name="BLPH78" localSheetId="3" hidden="1">#REF!</definedName>
    <definedName name="BLPH78" hidden="1">#REF!</definedName>
    <definedName name="BLPH79" localSheetId="1" hidden="1">#REF!</definedName>
    <definedName name="BLPH79" localSheetId="2" hidden="1">#REF!</definedName>
    <definedName name="BLPH79" localSheetId="3" hidden="1">#REF!</definedName>
    <definedName name="BLPH79" hidden="1">#REF!</definedName>
    <definedName name="BLPH8" localSheetId="1" hidden="1">#REF!</definedName>
    <definedName name="BLPH8" localSheetId="2" hidden="1">#REF!</definedName>
    <definedName name="BLPH8" localSheetId="3" hidden="1">#REF!</definedName>
    <definedName name="BLPH8" hidden="1">#REF!</definedName>
    <definedName name="BLPH80" localSheetId="1" hidden="1">#REF!</definedName>
    <definedName name="BLPH80" localSheetId="2" hidden="1">#REF!</definedName>
    <definedName name="BLPH80" localSheetId="3" hidden="1">#REF!</definedName>
    <definedName name="BLPH80" hidden="1">#REF!</definedName>
    <definedName name="BLPH81" localSheetId="1" hidden="1">#REF!</definedName>
    <definedName name="BLPH81" localSheetId="2" hidden="1">#REF!</definedName>
    <definedName name="BLPH81" localSheetId="3" hidden="1">#REF!</definedName>
    <definedName name="BLPH81" hidden="1">#REF!</definedName>
    <definedName name="BLPH82" localSheetId="1" hidden="1">#REF!</definedName>
    <definedName name="BLPH82" localSheetId="2" hidden="1">#REF!</definedName>
    <definedName name="BLPH82" localSheetId="3" hidden="1">#REF!</definedName>
    <definedName name="BLPH82" hidden="1">#REF!</definedName>
    <definedName name="BLPH83" localSheetId="1" hidden="1">#REF!</definedName>
    <definedName name="BLPH83" localSheetId="2" hidden="1">#REF!</definedName>
    <definedName name="BLPH83" localSheetId="3" hidden="1">#REF!</definedName>
    <definedName name="BLPH83" hidden="1">#REF!</definedName>
    <definedName name="BLPH84" localSheetId="1" hidden="1">#REF!</definedName>
    <definedName name="BLPH84" localSheetId="2" hidden="1">#REF!</definedName>
    <definedName name="BLPH84" localSheetId="3" hidden="1">#REF!</definedName>
    <definedName name="BLPH84" hidden="1">#REF!</definedName>
    <definedName name="BLPH85" localSheetId="1" hidden="1">#REF!</definedName>
    <definedName name="BLPH85" localSheetId="2" hidden="1">#REF!</definedName>
    <definedName name="BLPH85" localSheetId="3" hidden="1">#REF!</definedName>
    <definedName name="BLPH85" hidden="1">#REF!</definedName>
    <definedName name="BLPH86" localSheetId="1" hidden="1">#REF!</definedName>
    <definedName name="BLPH86" localSheetId="2" hidden="1">#REF!</definedName>
    <definedName name="BLPH86" localSheetId="3" hidden="1">#REF!</definedName>
    <definedName name="BLPH86" hidden="1">#REF!</definedName>
    <definedName name="BLPH87" localSheetId="1" hidden="1">#REF!</definedName>
    <definedName name="BLPH87" localSheetId="2" hidden="1">#REF!</definedName>
    <definedName name="BLPH87" localSheetId="3" hidden="1">#REF!</definedName>
    <definedName name="BLPH87" hidden="1">#REF!</definedName>
    <definedName name="BLPH88" localSheetId="1" hidden="1">#REF!</definedName>
    <definedName name="BLPH88" localSheetId="2" hidden="1">#REF!</definedName>
    <definedName name="BLPH88" localSheetId="3" hidden="1">#REF!</definedName>
    <definedName name="BLPH88" hidden="1">#REF!</definedName>
    <definedName name="BLPH89" localSheetId="1" hidden="1">#REF!</definedName>
    <definedName name="BLPH89" localSheetId="2" hidden="1">#REF!</definedName>
    <definedName name="BLPH89" localSheetId="3" hidden="1">#REF!</definedName>
    <definedName name="BLPH89" hidden="1">#REF!</definedName>
    <definedName name="BLPH9" localSheetId="1" hidden="1">#REF!</definedName>
    <definedName name="BLPH9" localSheetId="2" hidden="1">#REF!</definedName>
    <definedName name="BLPH9" localSheetId="3" hidden="1">#REF!</definedName>
    <definedName name="BLPH9" hidden="1">#REF!</definedName>
    <definedName name="BLPH90" localSheetId="1" hidden="1">#REF!</definedName>
    <definedName name="BLPH90" localSheetId="2" hidden="1">#REF!</definedName>
    <definedName name="BLPH90" localSheetId="3" hidden="1">#REF!</definedName>
    <definedName name="BLPH90" hidden="1">#REF!</definedName>
    <definedName name="BLPH91" localSheetId="1" hidden="1">#REF!</definedName>
    <definedName name="BLPH91" localSheetId="2" hidden="1">#REF!</definedName>
    <definedName name="BLPH91" localSheetId="3" hidden="1">#REF!</definedName>
    <definedName name="BLPH91" hidden="1">#REF!</definedName>
    <definedName name="BLPH92" localSheetId="1" hidden="1">#REF!</definedName>
    <definedName name="BLPH92" localSheetId="2" hidden="1">#REF!</definedName>
    <definedName name="BLPH92" localSheetId="3" hidden="1">#REF!</definedName>
    <definedName name="BLPH92" hidden="1">#REF!</definedName>
    <definedName name="BLPH93" localSheetId="1" hidden="1">#REF!</definedName>
    <definedName name="BLPH93" localSheetId="2" hidden="1">#REF!</definedName>
    <definedName name="BLPH93" localSheetId="3" hidden="1">#REF!</definedName>
    <definedName name="BLPH93" hidden="1">#REF!</definedName>
    <definedName name="BLPH94" localSheetId="1" hidden="1">#REF!</definedName>
    <definedName name="BLPH94" localSheetId="2" hidden="1">#REF!</definedName>
    <definedName name="BLPH94" localSheetId="3" hidden="1">#REF!</definedName>
    <definedName name="BLPH94" hidden="1">#REF!</definedName>
    <definedName name="BLPH95" localSheetId="1" hidden="1">#REF!</definedName>
    <definedName name="BLPH95" localSheetId="2" hidden="1">#REF!</definedName>
    <definedName name="BLPH95" localSheetId="3" hidden="1">#REF!</definedName>
    <definedName name="BLPH95" hidden="1">#REF!</definedName>
    <definedName name="BLPH96" localSheetId="1" hidden="1">#REF!</definedName>
    <definedName name="BLPH96" localSheetId="2" hidden="1">#REF!</definedName>
    <definedName name="BLPH96" localSheetId="3" hidden="1">#REF!</definedName>
    <definedName name="BLPH96" hidden="1">#REF!</definedName>
    <definedName name="BLPH97" localSheetId="1" hidden="1">#REF!</definedName>
    <definedName name="BLPH97" localSheetId="2" hidden="1">#REF!</definedName>
    <definedName name="BLPH97" localSheetId="3" hidden="1">#REF!</definedName>
    <definedName name="BLPH97" hidden="1">#REF!</definedName>
    <definedName name="BLPH98" localSheetId="1" hidden="1">#REF!</definedName>
    <definedName name="BLPH98" localSheetId="2" hidden="1">#REF!</definedName>
    <definedName name="BLPH98" localSheetId="3" hidden="1">#REF!</definedName>
    <definedName name="BLPH98" hidden="1">#REF!</definedName>
    <definedName name="BLPH99" localSheetId="1" hidden="1">#REF!</definedName>
    <definedName name="BLPH99" localSheetId="2" hidden="1">#REF!</definedName>
    <definedName name="BLPH99" localSheetId="3" hidden="1">#REF!</definedName>
    <definedName name="BLPH99" hidden="1">#REF!</definedName>
    <definedName name="Cwvu.CapersView." localSheetId="1" hidden="1">#REF!</definedName>
    <definedName name="Cwvu.CapersView." localSheetId="2" hidden="1">#REF!</definedName>
    <definedName name="Cwvu.CapersView." localSheetId="3" hidden="1">#REF!</definedName>
    <definedName name="Cwvu.CapersView." hidden="1">#REF!</definedName>
    <definedName name="Cwvu.Japan_Capers_Ed_Pub." localSheetId="1" hidden="1">#REF!</definedName>
    <definedName name="Cwvu.Japan_Capers_Ed_Pub." localSheetId="2" hidden="1">#REF!</definedName>
    <definedName name="Cwvu.Japan_Capers_Ed_Pub." localSheetId="3" hidden="1">#REF!</definedName>
    <definedName name="Cwvu.Japan_Capers_Ed_Pub." hidden="1">#REF!</definedName>
    <definedName name="DecimalPlaces">0.01</definedName>
    <definedName name="f" localSheetId="1" hidden="1">{"'PRODUCTIONCOST SHEET'!$B$3:$G$48"}</definedName>
    <definedName name="f" localSheetId="2" hidden="1">{"'PRODUCTIONCOST SHEET'!$B$3:$G$48"}</definedName>
    <definedName name="f" localSheetId="3" hidden="1">{"'PRODUCTIONCOST SHEET'!$B$3:$G$48"}</definedName>
    <definedName name="f" hidden="1">{"'PRODUCTIONCOST SHEET'!$B$3:$G$48"}</definedName>
    <definedName name="ff" localSheetId="1" hidden="1">{#N/A,#N/A,FALSE,"PRJCTED MNTHLY QTY's"}</definedName>
    <definedName name="ff" localSheetId="2" hidden="1">{#N/A,#N/A,FALSE,"PRJCTED MNTHLY QTY's"}</definedName>
    <definedName name="ff" localSheetId="3" hidden="1">{#N/A,#N/A,FALSE,"PRJCTED MNTHLY QTY's"}</definedName>
    <definedName name="ff" hidden="1">{#N/A,#N/A,FALSE,"PRJCTED MNTHLY QTY's"}</definedName>
    <definedName name="fffff" localSheetId="1" hidden="1">{#N/A,#N/A,FALSE,"PRJCTED QTRLY QTY's"}</definedName>
    <definedName name="fffff" localSheetId="2" hidden="1">{#N/A,#N/A,FALSE,"PRJCTED QTRLY QTY's"}</definedName>
    <definedName name="fffff" localSheetId="3" hidden="1">{#N/A,#N/A,FALSE,"PRJCTED QTRLY QTY's"}</definedName>
    <definedName name="fffff" hidden="1">{#N/A,#N/A,FALSE,"PRJCTED QTRLY QTY's"}</definedName>
    <definedName name="gjk" localSheetId="1" hidden="1">{#N/A,#N/A,FALSE,"DI 2 YEAR MASTER SCHEDULE"}</definedName>
    <definedName name="gjk" localSheetId="2" hidden="1">{#N/A,#N/A,FALSE,"DI 2 YEAR MASTER SCHEDULE"}</definedName>
    <definedName name="gjk" localSheetId="3" hidden="1">{#N/A,#N/A,FALSE,"DI 2 YEAR MASTER SCHEDULE"}</definedName>
    <definedName name="gjk" hidden="1">{#N/A,#N/A,FALSE,"DI 2 YEAR MASTER SCHEDULE"}</definedName>
    <definedName name="gwge" localSheetId="1" hidden="1">#REF!</definedName>
    <definedName name="gwge" localSheetId="2" hidden="1">#REF!</definedName>
    <definedName name="gwge" localSheetId="3" hidden="1">#REF!</definedName>
    <definedName name="gwge" hidden="1">#REF!</definedName>
    <definedName name="hh" localSheetId="1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hh" localSheetId="2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hh" localSheetId="3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hh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HTML_CodePage" hidden="1">1252</definedName>
    <definedName name="HTML_Control" localSheetId="1" hidden="1">{"'PRODUCTIONCOST SHEET'!$B$3:$G$48"}</definedName>
    <definedName name="HTML_Control" localSheetId="2" hidden="1">{"'PRODUCTIONCOST SHEET'!$B$3:$G$48"}</definedName>
    <definedName name="HTML_Control" localSheetId="3" hidden="1">{"'PRODUCTIONCOST SHEET'!$B$3:$G$48"}</definedName>
    <definedName name="HTML_Control" hidden="1">{"'PRODUCTIONCOST SHEET'!$B$3:$G$48"}</definedName>
    <definedName name="HTML_Description" hidden="1">"DRAFT"</definedName>
    <definedName name="HTML_Email" hidden="1">"Patrick_Blattner@Studio.Disney.com"</definedName>
    <definedName name="HTML_Header" hidden="1">"EXISTING &amp; FUTURE PRODUCTS (CONFIDENTIAL)"</definedName>
    <definedName name="HTML_LastUpdate" hidden="1">"2/8/98"</definedName>
    <definedName name="HTML_LineAfter" hidden="1">FALSE</definedName>
    <definedName name="HTML_LineBefore" hidden="1">TRUE</definedName>
    <definedName name="HTML_Name" hidden="1">"Patrick Blattner"</definedName>
    <definedName name="HTML_OBDlg2" hidden="1">TRUE</definedName>
    <definedName name="HTML_OBDlg4" hidden="1">TRUE</definedName>
    <definedName name="HTML_OS" hidden="1">0</definedName>
    <definedName name="HTML_PathFile" hidden="1">"K:\ANIMATE\SECURE\Production\INTRANET\ANI.HTML.htm"</definedName>
    <definedName name="HTML_Title" hidden="1">"2D ANIMATION PRODUCTION TABLE"</definedName>
    <definedName name="IQ_DNTM" hidden="1">700000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LATESTK" hidden="1">1000</definedName>
    <definedName name="IQ_LATESTQ" hidden="1">500</definedName>
    <definedName name="IQ_LTMMONTH" hidden="1">120000</definedName>
    <definedName name="IQ_MTD" hidden="1">800000</definedName>
    <definedName name="IQ_NAMES_REVISION_DATE_" hidden="1">"06/22/2018 13:52:39"</definedName>
    <definedName name="IQ_QTD" hidden="1">750000</definedName>
    <definedName name="IQ_TODAY" hidden="1">0</definedName>
    <definedName name="IQ_YTDMONTH" hidden="1">130000</definedName>
    <definedName name="l" localSheetId="1" hidden="1">{#N/A,#N/A,FALSE,"DI 2 YEAR MASTER SCHEDULE"}</definedName>
    <definedName name="l" localSheetId="2" hidden="1">{#N/A,#N/A,FALSE,"DI 2 YEAR MASTER SCHEDULE"}</definedName>
    <definedName name="l" localSheetId="3" hidden="1">{#N/A,#N/A,FALSE,"DI 2 YEAR MASTER SCHEDULE"}</definedName>
    <definedName name="l" hidden="1">{#N/A,#N/A,FALSE,"DI 2 YEAR MASTER SCHEDULE"}</definedName>
    <definedName name="ListOffset" hidden="1">1</definedName>
    <definedName name="lkl" localSheetId="1" hidden="1">{#N/A,#N/A,FALSE,"DI 2 YEAR MASTER SCHEDULE"}</definedName>
    <definedName name="lkl" localSheetId="2" hidden="1">{#N/A,#N/A,FALSE,"DI 2 YEAR MASTER SCHEDULE"}</definedName>
    <definedName name="lkl" localSheetId="3" hidden="1">{#N/A,#N/A,FALSE,"DI 2 YEAR MASTER SCHEDULE"}</definedName>
    <definedName name="lkl" hidden="1">{#N/A,#N/A,FALSE,"DI 2 YEAR MASTER SCHEDULE"}</definedName>
    <definedName name="mm" localSheetId="1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mm" localSheetId="2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mm" localSheetId="3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mm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mmmm" localSheetId="1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mmmm" localSheetId="2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mmmm" localSheetId="3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mmmm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nn" localSheetId="1" hidden="1">{#N/A,#N/A,FALSE,"PRJCTED QTRLY $'s"}</definedName>
    <definedName name="nn" localSheetId="2" hidden="1">{#N/A,#N/A,FALSE,"PRJCTED QTRLY $'s"}</definedName>
    <definedName name="nn" localSheetId="3" hidden="1">{#N/A,#N/A,FALSE,"PRJCTED QTRLY $'s"}</definedName>
    <definedName name="nn" hidden="1">{#N/A,#N/A,FALSE,"PRJCTED QTRLY $'s"}</definedName>
    <definedName name="Pal_Workbook_GUID" hidden="1">"LJ9YVKRJVQ1A1KNUG7XIT5A9"</definedName>
    <definedName name="qs" localSheetId="1" hidden="1">{#N/A,#N/A,FALSE,"PRJCTED MNTHLY QTY's"}</definedName>
    <definedName name="qs" localSheetId="2" hidden="1">{#N/A,#N/A,FALSE,"PRJCTED MNTHLY QTY's"}</definedName>
    <definedName name="qs" localSheetId="3" hidden="1">{#N/A,#N/A,FALSE,"PRJCTED MNTHLY QTY's"}</definedName>
    <definedName name="qs" hidden="1">{#N/A,#N/A,FALSE,"PRJCTED MNTHLY QTY's"}</definedName>
    <definedName name="ReOpenerOutputs">#REF!</definedName>
    <definedName name="RiskAfterRecalcMacro" hidden="1">""</definedName>
    <definedName name="RiskAfterSimMacro" hidden="1">""</definedName>
    <definedName name="riskATSSboxGraph" hidden="1">FALSE</definedName>
    <definedName name="riskATSSincludeSimtables" hidden="1">TRUE</definedName>
    <definedName name="riskATSSinputsGraphs" hidden="1">FALSE</definedName>
    <definedName name="riskATSSoutputStatistic" hidden="1">3</definedName>
    <definedName name="riskATSSpercentChangeGraph" hidden="1">TRUE</definedName>
    <definedName name="riskATSSpercentileGraph" hidden="1">TRUE</definedName>
    <definedName name="riskATSSpercentileValue" hidden="1">0.5</definedName>
    <definedName name="riskATSSprintReport" hidden="1">FALSE</definedName>
    <definedName name="riskATSSreportsInActiveBook" hidden="1">FALSE</definedName>
    <definedName name="riskATSSreportsSelected" hidden="1">TRUE</definedName>
    <definedName name="riskATSSsummaryReport" hidden="1">TRUE</definedName>
    <definedName name="riskATSStornadoGraph" hidden="1">TRUE</definedName>
    <definedName name="RiskAutoStopPercChange">1.5</definedName>
    <definedName name="RiskBeforeRecalcMacro" hidden="1">""</definedName>
    <definedName name="RiskBeforeSimMacro" hidden="1">""</definedName>
    <definedName name="RiskCollectDistributionSamples" hidden="1">2</definedName>
    <definedName name="RiskExcelReportsGoInNewWorkbook">TRUE</definedName>
    <definedName name="RiskExcelReportsToGenerate">0</definedName>
    <definedName name="RiskFixedSeed" hidden="1">1</definedName>
    <definedName name="RiskGenerateExcelReportsAtEndOfSimulation">FALSE</definedName>
    <definedName name="RiskHasSettings" hidden="1">5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5000</definedName>
    <definedName name="RiskNumSimulations" hidden="1">1</definedName>
    <definedName name="RiskPauseOnError" hidden="1">FALSE</definedName>
    <definedName name="RiskRealTimeResults">FALSE</definedName>
    <definedName name="RiskReportGraphFormat">0</definedName>
    <definedName name="RiskResultsUpdateFreq">100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electedCell" hidden="1">"$K$45"</definedName>
    <definedName name="RiskSelectedNameCell1" hidden="1">"$H$45"</definedName>
    <definedName name="RiskSelectedNameCell2" hidden="1">"$D$19"</definedName>
    <definedName name="RiskShowRiskWindowAtEndOfSimulation">TRUE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Rwvu.CapersView." localSheetId="1" hidden="1">#REF!</definedName>
    <definedName name="Rwvu.CapersView." localSheetId="2" hidden="1">#REF!</definedName>
    <definedName name="Rwvu.CapersView." localSheetId="3" hidden="1">#REF!</definedName>
    <definedName name="Rwvu.CapersView." hidden="1">#REF!</definedName>
    <definedName name="Rwvu.Japan_Capers_Ed_Pub." localSheetId="1" hidden="1">#REF!</definedName>
    <definedName name="Rwvu.Japan_Capers_Ed_Pub." localSheetId="2" hidden="1">#REF!</definedName>
    <definedName name="Rwvu.Japan_Capers_Ed_Pub." localSheetId="3" hidden="1">#REF!</definedName>
    <definedName name="Rwvu.Japan_Capers_Ed_Pub." hidden="1">#REF!</definedName>
    <definedName name="Rwvu.KJP_CC." localSheetId="1" hidden="1">#REF!</definedName>
    <definedName name="Rwvu.KJP_CC." localSheetId="2" hidden="1">#REF!</definedName>
    <definedName name="Rwvu.KJP_CC." localSheetId="3" hidden="1">#REF!</definedName>
    <definedName name="Rwvu.KJP_CC." hidden="1">#REF!</definedName>
    <definedName name="SAPBEXhrIndnt" hidden="1">"Wide"</definedName>
    <definedName name="SAPBEXrevision" hidden="1">1</definedName>
    <definedName name="SAPBEXsysID" hidden="1">"BWP"</definedName>
    <definedName name="SAPBEXwbID" hidden="1">"3M0Y5JZ0K259IJHR15SO2N9QE"</definedName>
    <definedName name="SAPsysID" hidden="1">"708C5W7SBKP804JT78WJ0JNKI"</definedName>
    <definedName name="SAPwbID" hidden="1">"ARS"</definedName>
    <definedName name="Swvu.CapersView." localSheetId="1" hidden="1">#REF!</definedName>
    <definedName name="Swvu.CapersView." localSheetId="2" hidden="1">#REF!</definedName>
    <definedName name="Swvu.CapersView." localSheetId="3" hidden="1">#REF!</definedName>
    <definedName name="Swvu.CapersView." hidden="1">#REF!</definedName>
    <definedName name="Swvu.Japan_Capers_Ed_Pub." localSheetId="1" hidden="1">#REF!</definedName>
    <definedName name="Swvu.Japan_Capers_Ed_Pub." localSheetId="2" hidden="1">#REF!</definedName>
    <definedName name="Swvu.Japan_Capers_Ed_Pub." localSheetId="3" hidden="1">#REF!</definedName>
    <definedName name="Swvu.Japan_Capers_Ed_Pub." hidden="1">#REF!</definedName>
    <definedName name="Swvu.KJP_CC." localSheetId="1" hidden="1">#REF!</definedName>
    <definedName name="Swvu.KJP_CC." localSheetId="2" hidden="1">#REF!</definedName>
    <definedName name="Swvu.KJP_CC." localSheetId="3" hidden="1">#REF!</definedName>
    <definedName name="Swvu.KJP_CC." hidden="1">#REF!</definedName>
    <definedName name="TopRankDefaultDistForRange" hidden="1">0</definedName>
    <definedName name="TopRankDefaultMaxChange" hidden="1">0.1</definedName>
    <definedName name="TopRankDefaultMinChange" hidden="1">-0.1</definedName>
    <definedName name="TopRankDefaultMultiGroupSize" hidden="1">2</definedName>
    <definedName name="TopRankDefaultMultiStepsPerInput" hidden="1">2</definedName>
    <definedName name="TopRankDefaultRangeType" hidden="1">0</definedName>
    <definedName name="TopRankDefaultStepsPerInput" hidden="1">5</definedName>
    <definedName name="TopRankDetailByInputReport" hidden="1">FALSE</definedName>
    <definedName name="TopRankMaxInputsPerGraph" hidden="1">10</definedName>
    <definedName name="TopRankMultiWayReport" hidden="1">FALSE</definedName>
    <definedName name="TopRankNumberOfRuns" hidden="1">1</definedName>
    <definedName name="TopRankOnlyInputsChangeThreshold">0.01</definedName>
    <definedName name="TopRankOnlyInputsOverThreshold" hidden="1">TRUE</definedName>
    <definedName name="TopRankOnlyTopRanking" hidden="1">TRUE</definedName>
    <definedName name="TopRankOutputDetailReport" hidden="1">FALSE</definedName>
    <definedName name="TopRankOutputsAsPercentChange" hidden="1">FALSE</definedName>
    <definedName name="TopRankOverwriteExisting" hidden="1">FALSE</definedName>
    <definedName name="TopRankPauseOnError" hidden="1">FALSE</definedName>
    <definedName name="TopRankPerformPrecedentScanAddOutput" hidden="1">FALSE</definedName>
    <definedName name="TopRankPerformPrecedentScanAtStart" hidden="1">TRUE</definedName>
    <definedName name="TopRankPrecedentScanType" hidden="1">1</definedName>
    <definedName name="TopRankReportAllOutputCells" hidden="1">TRUE</definedName>
    <definedName name="TopRankReportsInExistingWorkbook" hidden="1">FALSE</definedName>
    <definedName name="TopRankReportsInExistingWorkbookName" hidden="1">"Active Workbook"</definedName>
    <definedName name="TopRankReportsInNewWorkbook" hidden="1">TRUE</definedName>
    <definedName name="TopRankSensitivityGraphs" hidden="1">FALSE</definedName>
    <definedName name="TopRankSingleWorkbookAllResults" hidden="1">FALSE</definedName>
    <definedName name="TopRankSpiderGraphs" hidden="1">TRUE</definedName>
    <definedName name="TopRankTornadoGraphs" hidden="1">TRUE</definedName>
    <definedName name="TopRankUpdateDisplay" hidden="1">FALSE</definedName>
    <definedName name="u" localSheetId="1" hidden="1">{#VALUE!,#N/A,FALSE,0}</definedName>
    <definedName name="u" localSheetId="2" hidden="1">{#VALUE!,#N/A,FALSE,0}</definedName>
    <definedName name="u" localSheetId="3" hidden="1">{#VALUE!,#N/A,FALSE,0}</definedName>
    <definedName name="u" hidden="1">{#VALUE!,#N/A,FALSE,0}</definedName>
    <definedName name="UAG" localSheetId="1" hidden="1">{#N/A,#N/A,FALSE,"DI 2 YEAR MASTER SCHEDULE"}</definedName>
    <definedName name="UAG" localSheetId="2" hidden="1">{#N/A,#N/A,FALSE,"DI 2 YEAR MASTER SCHEDULE"}</definedName>
    <definedName name="UAG" localSheetId="3" hidden="1">{#N/A,#N/A,FALSE,"DI 2 YEAR MASTER SCHEDULE"}</definedName>
    <definedName name="UAG" hidden="1">{#N/A,#N/A,FALSE,"DI 2 YEAR MASTER SCHEDULE"}</definedName>
    <definedName name="UNI_FILT_OFFSPEC" hidden="1">2</definedName>
    <definedName name="UNI_FILT_ONSPEC" hidden="1">1</definedName>
    <definedName name="UNI_NOTHING" hidden="1">0</definedName>
    <definedName name="UNI_PRES_FILTER" hidden="1">1</definedName>
    <definedName name="UNI_PRES_HEADINGS" hidden="1">16</definedName>
    <definedName name="UNI_PRES_INVERT" hidden="1">2</definedName>
    <definedName name="UNI_PRES_MATRIX" hidden="1">4</definedName>
    <definedName name="UNI_PRES_MERGED" hidden="1">8</definedName>
    <definedName name="UNI_PRES_OUTLIERS" hidden="1">32</definedName>
    <definedName name="UNI_RET_ATTRIB" hidden="1">64</definedName>
    <definedName name="UNI_RET_CONF" hidden="1">32</definedName>
    <definedName name="UNI_RET_DESC" hidden="1">4</definedName>
    <definedName name="UNI_RET_EQUIP" hidden="1">1</definedName>
    <definedName name="UNI_RET_OFFSPEC" hidden="1">512</definedName>
    <definedName name="UNI_RET_ONSPEC" hidden="1">256</definedName>
    <definedName name="UNI_RET_PROP" hidden="1">32</definedName>
    <definedName name="UNI_RET_PROPDESC" hidden="1">64</definedName>
    <definedName name="UNI_RET_SMPLPNT" hidden="1">4</definedName>
    <definedName name="UNI_RET_SPECMAX" hidden="1">2048</definedName>
    <definedName name="UNI_RET_SPECMIN" hidden="1">1024</definedName>
    <definedName name="UNI_RET_TAG" hidden="1">1</definedName>
    <definedName name="UNI_RET_TESTTIME" hidden="1">128</definedName>
    <definedName name="UNI_RET_TIME" hidden="1">8</definedName>
    <definedName name="UNI_RET_UNIT" hidden="1">2</definedName>
    <definedName name="UNI_RET_VALUE" hidden="1">16</definedName>
    <definedName name="v" localSheetId="1" hidden="1">{"Japan_Capers_Ed_Pub",#N/A,FALSE,"DI 2 YEAR MASTER SCHEDULE"}</definedName>
    <definedName name="v" localSheetId="2" hidden="1">{"Japan_Capers_Ed_Pub",#N/A,FALSE,"DI 2 YEAR MASTER SCHEDULE"}</definedName>
    <definedName name="v" localSheetId="3" hidden="1">{"Japan_Capers_Ed_Pub",#N/A,FALSE,"DI 2 YEAR MASTER SCHEDULE"}</definedName>
    <definedName name="v" hidden="1">{"Japan_Capers_Ed_Pub",#N/A,FALSE,"DI 2 YEAR MASTER SCHEDULE"}</definedName>
    <definedName name="wrn.CapersPlotter." localSheetId="1" hidden="1">{#N/A,#N/A,FALSE,"DI 2 YEAR MASTER SCHEDULE"}</definedName>
    <definedName name="wrn.CapersPlotter." localSheetId="2" hidden="1">{#N/A,#N/A,FALSE,"DI 2 YEAR MASTER SCHEDULE"}</definedName>
    <definedName name="wrn.CapersPlotter." localSheetId="3" hidden="1">{#N/A,#N/A,FALSE,"DI 2 YEAR MASTER SCHEDULE"}</definedName>
    <definedName name="wrn.CapersPlotter." hidden="1">{#N/A,#N/A,FALSE,"DI 2 YEAR MASTER SCHEDULE"}</definedName>
    <definedName name="wrn.Edutainment._.Priority._.List." localSheetId="1" hidden="1">{#N/A,#N/A,FALSE,"DI 2 YEAR MASTER SCHEDULE"}</definedName>
    <definedName name="wrn.Edutainment._.Priority._.List." localSheetId="2" hidden="1">{#N/A,#N/A,FALSE,"DI 2 YEAR MASTER SCHEDULE"}</definedName>
    <definedName name="wrn.Edutainment._.Priority._.List." localSheetId="3" hidden="1">{#N/A,#N/A,FALSE,"DI 2 YEAR MASTER SCHEDULE"}</definedName>
    <definedName name="wrn.Edutainment._.Priority._.List." hidden="1">{#N/A,#N/A,FALSE,"DI 2 YEAR MASTER SCHEDULE"}</definedName>
    <definedName name="wrn.Japan_Capers_Ed._.Pub." localSheetId="1" hidden="1">{"Japan_Capers_Ed_Pub",#N/A,FALSE,"DI 2 YEAR MASTER SCHEDULE"}</definedName>
    <definedName name="wrn.Japan_Capers_Ed._.Pub." localSheetId="2" hidden="1">{"Japan_Capers_Ed_Pub",#N/A,FALSE,"DI 2 YEAR MASTER SCHEDULE"}</definedName>
    <definedName name="wrn.Japan_Capers_Ed._.Pub." localSheetId="3" hidden="1">{"Japan_Capers_Ed_Pub",#N/A,FALSE,"DI 2 YEAR MASTER SCHEDULE"}</definedName>
    <definedName name="wrn.Japan_Capers_Ed._.Pub." hidden="1">{"Japan_Capers_Ed_Pub",#N/A,FALSE,"DI 2 YEAR MASTER SCHEDULE"}</definedName>
    <definedName name="wrn.Priority._.list." localSheetId="1" hidden="1">{#N/A,#N/A,FALSE,"DI 2 YEAR MASTER SCHEDULE"}</definedName>
    <definedName name="wrn.Priority._.list." localSheetId="2" hidden="1">{#N/A,#N/A,FALSE,"DI 2 YEAR MASTER SCHEDULE"}</definedName>
    <definedName name="wrn.Priority._.list." localSheetId="3" hidden="1">{#N/A,#N/A,FALSE,"DI 2 YEAR MASTER SCHEDULE"}</definedName>
    <definedName name="wrn.Priority._.list." hidden="1">{#N/A,#N/A,FALSE,"DI 2 YEAR MASTER SCHEDULE"}</definedName>
    <definedName name="wrn.Prjcted._.Mnthly._.Qtys." localSheetId="1" hidden="1">{#N/A,#N/A,FALSE,"PRJCTED MNTHLY QTY's"}</definedName>
    <definedName name="wrn.Prjcted._.Mnthly._.Qtys." localSheetId="2" hidden="1">{#N/A,#N/A,FALSE,"PRJCTED MNTHLY QTY's"}</definedName>
    <definedName name="wrn.Prjcted._.Mnthly._.Qtys." localSheetId="3" hidden="1">{#N/A,#N/A,FALSE,"PRJCTED MNTHLY QTY's"}</definedName>
    <definedName name="wrn.Prjcted._.Mnthly._.Qtys." hidden="1">{#N/A,#N/A,FALSE,"PRJCTED MNTHLY QTY's"}</definedName>
    <definedName name="wrn.Prjcted._.Qtrly._.Dollars." localSheetId="1" hidden="1">{#N/A,#N/A,FALSE,"PRJCTED QTRLY $'s"}</definedName>
    <definedName name="wrn.Prjcted._.Qtrly._.Dollars." localSheetId="2" hidden="1">{#N/A,#N/A,FALSE,"PRJCTED QTRLY $'s"}</definedName>
    <definedName name="wrn.Prjcted._.Qtrly._.Dollars." localSheetId="3" hidden="1">{#N/A,#N/A,FALSE,"PRJCTED QTRLY $'s"}</definedName>
    <definedName name="wrn.Prjcted._.Qtrly._.Dollars." hidden="1">{#N/A,#N/A,FALSE,"PRJCTED QTRLY $'s"}</definedName>
    <definedName name="wrn.Prjcted._.Qtrly._.Qtys." localSheetId="1" hidden="1">{#N/A,#N/A,FALSE,"PRJCTED QTRLY QTY's"}</definedName>
    <definedName name="wrn.Prjcted._.Qtrly._.Qtys." localSheetId="2" hidden="1">{#N/A,#N/A,FALSE,"PRJCTED QTRLY QTY's"}</definedName>
    <definedName name="wrn.Prjcted._.Qtrly._.Qtys." localSheetId="3" hidden="1">{#N/A,#N/A,FALSE,"PRJCTED QTRLY QTY's"}</definedName>
    <definedName name="wrn.Prjcted._.Qtrly._.Qtys." hidden="1">{#N/A,#N/A,FALSE,"PRJCTED QTRLY QTY's"}</definedName>
    <definedName name="wvu.CapersView." localSheetId="1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wvu.CapersView." localSheetId="2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wvu.CapersView." localSheetId="3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wvu.CapersView.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wvu.Japan_Capers_Ed_Pub." localSheetId="1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wvu.Japan_Capers_Ed_Pub." localSheetId="2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wvu.Japan_Capers_Ed_Pub." localSheetId="3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wvu.Japan_Capers_Ed_Pub.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wvu.KJP_CC." localSheetId="1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wvu.KJP_CC." localSheetId="2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wvu.KJP_CC." localSheetId="3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wvu.KJP_CC.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x" localSheetId="1" hidden="1">{#N/A,#N/A,FALSE,"DI 2 YEAR MASTER SCHEDULE"}</definedName>
    <definedName name="x" localSheetId="2" hidden="1">{#N/A,#N/A,FALSE,"DI 2 YEAR MASTER SCHEDULE"}</definedName>
    <definedName name="x" localSheetId="3" hidden="1">{#N/A,#N/A,FALSE,"DI 2 YEAR MASTER SCHEDULE"}</definedName>
    <definedName name="x" hidden="1">{#N/A,#N/A,FALSE,"DI 2 YEAR MASTER SCHEDULE"}</definedName>
    <definedName name="y" localSheetId="1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y" localSheetId="2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y" localSheetId="3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y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z" localSheetId="1" hidden="1">{#N/A,#N/A,FALSE,"DI 2 YEAR MASTER SCHEDULE"}</definedName>
    <definedName name="z" localSheetId="2" hidden="1">{#N/A,#N/A,FALSE,"DI 2 YEAR MASTER SCHEDULE"}</definedName>
    <definedName name="z" localSheetId="3" hidden="1">{#N/A,#N/A,FALSE,"DI 2 YEAR MASTER SCHEDULE"}</definedName>
    <definedName name="z" hidden="1">{#N/A,#N/A,FALSE,"DI 2 YEAR MASTER SCHEDULE"}</definedName>
    <definedName name="Z_9A428CE1_B4D9_11D0_A8AA_0000C071AEE7_.wvu.Cols" hidden="1">#REF!,#REF!</definedName>
    <definedName name="Z_9A428CE1_B4D9_11D0_A8AA_0000C071AEE7_.wvu.PrintArea" localSheetId="1" hidden="1">#REF!</definedName>
    <definedName name="Z_9A428CE1_B4D9_11D0_A8AA_0000C071AEE7_.wvu.PrintArea" localSheetId="2" hidden="1">#REF!</definedName>
    <definedName name="Z_9A428CE1_B4D9_11D0_A8AA_0000C071AEE7_.wvu.PrintArea" localSheetId="3" hidden="1">#REF!</definedName>
    <definedName name="Z_9A428CE1_B4D9_11D0_A8AA_0000C071AEE7_.wvu.PrintArea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N42" i="4" l="1"/>
  <c r="M42" i="4"/>
  <c r="L42" i="4"/>
  <c r="K42" i="4"/>
  <c r="J42" i="4"/>
  <c r="N23" i="4"/>
  <c r="M23" i="4"/>
  <c r="L23" i="4"/>
  <c r="K23" i="4"/>
  <c r="J23" i="4"/>
  <c r="N14" i="4"/>
  <c r="M14" i="4"/>
  <c r="L14" i="4"/>
  <c r="K14" i="4"/>
  <c r="J14" i="4"/>
  <c r="N69" i="3"/>
  <c r="N68" i="3"/>
  <c r="N67" i="3"/>
  <c r="N66" i="3"/>
  <c r="N65" i="3"/>
  <c r="N64" i="3"/>
  <c r="N62" i="3"/>
  <c r="N61" i="3"/>
  <c r="N60" i="3"/>
  <c r="N58" i="3"/>
  <c r="N57" i="3"/>
  <c r="N54" i="3"/>
  <c r="N53" i="3"/>
  <c r="N51" i="3"/>
  <c r="I47" i="3"/>
  <c r="N47" i="3" s="1"/>
  <c r="N46" i="3"/>
  <c r="N45" i="3"/>
  <c r="K47" i="3"/>
  <c r="J47" i="3"/>
  <c r="N44" i="3"/>
  <c r="N43" i="3"/>
  <c r="M47" i="3"/>
  <c r="L47" i="3"/>
  <c r="N42" i="3"/>
  <c r="N38" i="3"/>
  <c r="N37" i="3"/>
  <c r="N36" i="3"/>
  <c r="N35" i="3"/>
  <c r="N34" i="3"/>
  <c r="N30" i="3"/>
  <c r="N29" i="3"/>
  <c r="N25" i="3"/>
  <c r="N24" i="3"/>
  <c r="N23" i="3"/>
  <c r="N22" i="3"/>
  <c r="N21" i="3"/>
  <c r="N14" i="3"/>
  <c r="N13" i="3"/>
  <c r="N12" i="3"/>
  <c r="M27" i="2"/>
  <c r="L27" i="2"/>
  <c r="K27" i="2"/>
  <c r="J27" i="2"/>
  <c r="I27" i="2"/>
  <c r="M26" i="2"/>
  <c r="M22" i="2"/>
  <c r="L26" i="2"/>
  <c r="J15" i="2"/>
  <c r="I15" i="2"/>
  <c r="M15" i="2"/>
  <c r="L15" i="2"/>
  <c r="K15" i="2"/>
  <c r="K26" i="2"/>
  <c r="J198" i="1"/>
  <c r="I198" i="1"/>
  <c r="J197" i="1"/>
  <c r="J196" i="1"/>
  <c r="K195" i="1"/>
  <c r="L194" i="1"/>
  <c r="M192" i="1"/>
  <c r="J185" i="1"/>
  <c r="J184" i="1"/>
  <c r="L182" i="1"/>
  <c r="J181" i="1"/>
  <c r="I181" i="1"/>
  <c r="M180" i="1"/>
  <c r="J176" i="1"/>
  <c r="I176" i="1"/>
  <c r="M175" i="1"/>
  <c r="L175" i="1"/>
  <c r="K175" i="1"/>
  <c r="L173" i="1"/>
  <c r="K173" i="1"/>
  <c r="J173" i="1"/>
  <c r="I173" i="1"/>
  <c r="J166" i="1"/>
  <c r="L163" i="1"/>
  <c r="K163" i="1"/>
  <c r="J158" i="1"/>
  <c r="I158" i="1"/>
  <c r="M157" i="1"/>
  <c r="L157" i="1"/>
  <c r="K157" i="1"/>
  <c r="M153" i="1"/>
  <c r="J149" i="1"/>
  <c r="I149" i="1"/>
  <c r="M148" i="1"/>
  <c r="L146" i="1"/>
  <c r="M143" i="1"/>
  <c r="L143" i="1"/>
  <c r="K143" i="1"/>
  <c r="J143" i="1"/>
  <c r="I143" i="1"/>
  <c r="M133" i="1"/>
  <c r="L133" i="1"/>
  <c r="K133" i="1"/>
  <c r="J133" i="1"/>
  <c r="I133" i="1"/>
  <c r="N132" i="1"/>
  <c r="N131" i="1"/>
  <c r="N130" i="1"/>
  <c r="N129" i="1"/>
  <c r="N133" i="1" s="1"/>
  <c r="N128" i="1"/>
  <c r="N127" i="1"/>
  <c r="N126" i="1"/>
  <c r="I120" i="1"/>
  <c r="N119" i="1"/>
  <c r="N118" i="1"/>
  <c r="M183" i="1"/>
  <c r="L183" i="1"/>
  <c r="K120" i="1"/>
  <c r="N117" i="1"/>
  <c r="N116" i="1"/>
  <c r="N115" i="1"/>
  <c r="M120" i="1"/>
  <c r="L120" i="1"/>
  <c r="N113" i="1"/>
  <c r="K178" i="1"/>
  <c r="J178" i="1"/>
  <c r="N112" i="1"/>
  <c r="N111" i="1"/>
  <c r="N110" i="1"/>
  <c r="N109" i="1"/>
  <c r="N108" i="1"/>
  <c r="N107" i="1"/>
  <c r="M172" i="1"/>
  <c r="I102" i="1"/>
  <c r="N101" i="1"/>
  <c r="N100" i="1"/>
  <c r="M165" i="1"/>
  <c r="L165" i="1"/>
  <c r="K165" i="1"/>
  <c r="J102" i="1"/>
  <c r="N98" i="1"/>
  <c r="J163" i="1"/>
  <c r="N97" i="1"/>
  <c r="M162" i="1"/>
  <c r="N96" i="1"/>
  <c r="N95" i="1"/>
  <c r="M94" i="1"/>
  <c r="I94" i="1"/>
  <c r="N93" i="1"/>
  <c r="N92" i="1"/>
  <c r="L94" i="1"/>
  <c r="K94" i="1"/>
  <c r="N91" i="1"/>
  <c r="K88" i="1"/>
  <c r="J88" i="1"/>
  <c r="I88" i="1"/>
  <c r="N87" i="1"/>
  <c r="M88" i="1"/>
  <c r="L88" i="1"/>
  <c r="N86" i="1"/>
  <c r="I85" i="1"/>
  <c r="N84" i="1"/>
  <c r="N83" i="1"/>
  <c r="L148" i="1"/>
  <c r="K148" i="1"/>
  <c r="J85" i="1"/>
  <c r="J89" i="1" s="1"/>
  <c r="N81" i="1"/>
  <c r="K146" i="1"/>
  <c r="J146" i="1"/>
  <c r="N80" i="1"/>
  <c r="M85" i="1"/>
  <c r="M89" i="1" s="1"/>
  <c r="L85" i="1"/>
  <c r="L89" i="1" s="1"/>
  <c r="N78" i="1"/>
  <c r="N77" i="1"/>
  <c r="M198" i="1"/>
  <c r="L198" i="1"/>
  <c r="N66" i="1"/>
  <c r="N198" i="1" s="1"/>
  <c r="M197" i="1"/>
  <c r="L197" i="1"/>
  <c r="K197" i="1"/>
  <c r="N65" i="1"/>
  <c r="N197" i="1" s="1"/>
  <c r="M196" i="1"/>
  <c r="L196" i="1"/>
  <c r="K196" i="1"/>
  <c r="N64" i="1"/>
  <c r="N196" i="1" s="1"/>
  <c r="M195" i="1"/>
  <c r="L195" i="1"/>
  <c r="J195" i="1"/>
  <c r="I195" i="1"/>
  <c r="M194" i="1"/>
  <c r="K194" i="1"/>
  <c r="J194" i="1"/>
  <c r="I194" i="1"/>
  <c r="J67" i="1"/>
  <c r="N61" i="1"/>
  <c r="N193" i="1" s="1"/>
  <c r="N60" i="1"/>
  <c r="N192" i="1" s="1"/>
  <c r="L192" i="1"/>
  <c r="K192" i="1"/>
  <c r="J192" i="1"/>
  <c r="I192" i="1"/>
  <c r="M185" i="1"/>
  <c r="L185" i="1"/>
  <c r="K185" i="1"/>
  <c r="N53" i="1"/>
  <c r="M184" i="1"/>
  <c r="L184" i="1"/>
  <c r="K184" i="1"/>
  <c r="N51" i="1"/>
  <c r="I183" i="1"/>
  <c r="M182" i="1"/>
  <c r="K182" i="1"/>
  <c r="J182" i="1"/>
  <c r="I182" i="1"/>
  <c r="M181" i="1"/>
  <c r="L181" i="1"/>
  <c r="K181" i="1"/>
  <c r="N48" i="1"/>
  <c r="K180" i="1"/>
  <c r="J180" i="1"/>
  <c r="I180" i="1"/>
  <c r="M179" i="1"/>
  <c r="L179" i="1"/>
  <c r="K179" i="1"/>
  <c r="J179" i="1"/>
  <c r="M178" i="1"/>
  <c r="M177" i="1"/>
  <c r="L177" i="1"/>
  <c r="K177" i="1"/>
  <c r="J177" i="1"/>
  <c r="M176" i="1"/>
  <c r="L176" i="1"/>
  <c r="K176" i="1"/>
  <c r="I175" i="1"/>
  <c r="M174" i="1"/>
  <c r="L174" i="1"/>
  <c r="K174" i="1"/>
  <c r="J174" i="1"/>
  <c r="M173" i="1"/>
  <c r="K172" i="1"/>
  <c r="J172" i="1"/>
  <c r="M167" i="1"/>
  <c r="L167" i="1"/>
  <c r="K167" i="1"/>
  <c r="J167" i="1"/>
  <c r="M166" i="1"/>
  <c r="L166" i="1"/>
  <c r="K166" i="1"/>
  <c r="I165" i="1"/>
  <c r="M164" i="1"/>
  <c r="L164" i="1"/>
  <c r="K164" i="1"/>
  <c r="J164" i="1"/>
  <c r="N31" i="1"/>
  <c r="M163" i="1"/>
  <c r="K162" i="1"/>
  <c r="J162" i="1"/>
  <c r="M159" i="1"/>
  <c r="L159" i="1"/>
  <c r="K159" i="1"/>
  <c r="J159" i="1"/>
  <c r="L158" i="1"/>
  <c r="K158" i="1"/>
  <c r="L28" i="1"/>
  <c r="L160" i="1" s="1"/>
  <c r="K28" i="1"/>
  <c r="I157" i="1"/>
  <c r="L153" i="1"/>
  <c r="K153" i="1"/>
  <c r="J153" i="1"/>
  <c r="M152" i="1"/>
  <c r="M150" i="1"/>
  <c r="L150" i="1"/>
  <c r="K150" i="1"/>
  <c r="J150" i="1"/>
  <c r="M149" i="1"/>
  <c r="L149" i="1"/>
  <c r="K149" i="1"/>
  <c r="I148" i="1"/>
  <c r="M147" i="1"/>
  <c r="L147" i="1"/>
  <c r="K147" i="1"/>
  <c r="J147" i="1"/>
  <c r="M146" i="1"/>
  <c r="I144" i="1"/>
  <c r="N12" i="1"/>
  <c r="N143" i="1" s="1"/>
  <c r="N183" i="1" l="1"/>
  <c r="N46" i="1"/>
  <c r="N178" i="1" s="1"/>
  <c r="L178" i="1"/>
  <c r="K160" i="1"/>
  <c r="I145" i="1"/>
  <c r="K36" i="1"/>
  <c r="K168" i="1" s="1"/>
  <c r="K161" i="1"/>
  <c r="N21" i="1"/>
  <c r="N152" i="1" s="1"/>
  <c r="K85" i="1"/>
  <c r="K89" i="1" s="1"/>
  <c r="L102" i="1"/>
  <c r="L122" i="1" s="1"/>
  <c r="L135" i="1" s="1"/>
  <c r="N44" i="1"/>
  <c r="N176" i="1" s="1"/>
  <c r="K198" i="1"/>
  <c r="N45" i="1"/>
  <c r="N177" i="1" s="1"/>
  <c r="I177" i="1"/>
  <c r="N79" i="1"/>
  <c r="K67" i="1"/>
  <c r="J94" i="1"/>
  <c r="J103" i="1" s="1"/>
  <c r="N19" i="1"/>
  <c r="N150" i="1" s="1"/>
  <c r="I150" i="1"/>
  <c r="L67" i="1"/>
  <c r="N26" i="1"/>
  <c r="N158" i="1" s="1"/>
  <c r="J54" i="1"/>
  <c r="J186" i="1" s="1"/>
  <c r="M67" i="1"/>
  <c r="M193" i="1"/>
  <c r="K193" i="1"/>
  <c r="I22" i="2"/>
  <c r="I28" i="2"/>
  <c r="N52" i="3"/>
  <c r="N56" i="3"/>
  <c r="N88" i="1"/>
  <c r="I122" i="1"/>
  <c r="J122" i="1"/>
  <c r="J135" i="1" s="1"/>
  <c r="K102" i="1"/>
  <c r="K103" i="1" s="1"/>
  <c r="N29" i="1"/>
  <c r="N161" i="1" s="1"/>
  <c r="N185" i="1"/>
  <c r="N99" i="1"/>
  <c r="N15" i="1"/>
  <c r="N146" i="1" s="1"/>
  <c r="N18" i="1"/>
  <c r="N149" i="1" s="1"/>
  <c r="I89" i="1"/>
  <c r="N85" i="1"/>
  <c r="N89" i="1" s="1"/>
  <c r="N120" i="1"/>
  <c r="I179" i="1"/>
  <c r="N47" i="1"/>
  <c r="N179" i="1" s="1"/>
  <c r="I162" i="1"/>
  <c r="N30" i="1"/>
  <c r="N162" i="1" s="1"/>
  <c r="N41" i="1"/>
  <c r="N173" i="1" s="1"/>
  <c r="M102" i="1"/>
  <c r="M122" i="1" s="1"/>
  <c r="M135" i="1" s="1"/>
  <c r="I174" i="1"/>
  <c r="N42" i="1"/>
  <c r="N174" i="1" s="1"/>
  <c r="N82" i="1"/>
  <c r="I103" i="1"/>
  <c r="N94" i="1"/>
  <c r="N114" i="1"/>
  <c r="N180" i="1" s="1"/>
  <c r="J20" i="1"/>
  <c r="I166" i="1"/>
  <c r="I193" i="1"/>
  <c r="I147" i="1"/>
  <c r="N16" i="1"/>
  <c r="N147" i="1" s="1"/>
  <c r="M28" i="1"/>
  <c r="M158" i="1"/>
  <c r="L162" i="1"/>
  <c r="K183" i="1"/>
  <c r="N27" i="1"/>
  <c r="N159" i="1" s="1"/>
  <c r="I159" i="1"/>
  <c r="K54" i="1"/>
  <c r="K186" i="1" s="1"/>
  <c r="M103" i="1"/>
  <c r="L193" i="1"/>
  <c r="J28" i="2"/>
  <c r="J22" i="2"/>
  <c r="L54" i="1"/>
  <c r="L186" i="1" s="1"/>
  <c r="N102" i="1"/>
  <c r="N106" i="1"/>
  <c r="I146" i="1"/>
  <c r="J144" i="1"/>
  <c r="J145" i="1"/>
  <c r="J175" i="1"/>
  <c r="M54" i="1"/>
  <c r="M186" i="1" s="1"/>
  <c r="I184" i="1"/>
  <c r="L28" i="2"/>
  <c r="I152" i="1"/>
  <c r="I23" i="1"/>
  <c r="L144" i="1"/>
  <c r="L145" i="1"/>
  <c r="J148" i="1"/>
  <c r="J23" i="1"/>
  <c r="J152" i="1"/>
  <c r="L172" i="1"/>
  <c r="N22" i="1"/>
  <c r="N153" i="1" s="1"/>
  <c r="I153" i="1"/>
  <c r="J120" i="1"/>
  <c r="J165" i="1"/>
  <c r="J183" i="1"/>
  <c r="K22" i="2"/>
  <c r="K28" i="2"/>
  <c r="L180" i="1"/>
  <c r="M144" i="1"/>
  <c r="M145" i="1"/>
  <c r="K23" i="1"/>
  <c r="K152" i="1"/>
  <c r="I161" i="1"/>
  <c r="I36" i="1"/>
  <c r="N163" i="1"/>
  <c r="N34" i="1"/>
  <c r="N166" i="1" s="1"/>
  <c r="N49" i="1"/>
  <c r="N181" i="1" s="1"/>
  <c r="N52" i="1"/>
  <c r="N184" i="1" s="1"/>
  <c r="I163" i="1"/>
  <c r="I26" i="2"/>
  <c r="L161" i="1"/>
  <c r="L36" i="1"/>
  <c r="M36" i="1"/>
  <c r="M168" i="1" s="1"/>
  <c r="M161" i="1"/>
  <c r="N63" i="1"/>
  <c r="N195" i="1" s="1"/>
  <c r="I67" i="1"/>
  <c r="K60" i="4"/>
  <c r="J199" i="1"/>
  <c r="K20" i="1"/>
  <c r="M23" i="1"/>
  <c r="J193" i="1"/>
  <c r="I54" i="1"/>
  <c r="I172" i="1"/>
  <c r="N40" i="1"/>
  <c r="N172" i="1" s="1"/>
  <c r="I178" i="1"/>
  <c r="K145" i="1"/>
  <c r="K144" i="1"/>
  <c r="M28" i="2"/>
  <c r="N13" i="1"/>
  <c r="N144" i="1" s="1"/>
  <c r="L23" i="1"/>
  <c r="L152" i="1"/>
  <c r="J157" i="1"/>
  <c r="J161" i="1"/>
  <c r="J36" i="1"/>
  <c r="J168" i="1" s="1"/>
  <c r="I164" i="1"/>
  <c r="N32" i="1"/>
  <c r="N164" i="1" s="1"/>
  <c r="N35" i="1"/>
  <c r="N167" i="1" s="1"/>
  <c r="I167" i="1"/>
  <c r="I196" i="1"/>
  <c r="J26" i="2"/>
  <c r="I20" i="1"/>
  <c r="I28" i="1"/>
  <c r="I185" i="1"/>
  <c r="I197" i="1"/>
  <c r="L22" i="2"/>
  <c r="J28" i="1"/>
  <c r="N50" i="1"/>
  <c r="N182" i="1" s="1"/>
  <c r="N62" i="1"/>
  <c r="N194" i="1" s="1"/>
  <c r="N17" i="1"/>
  <c r="N148" i="1" s="1"/>
  <c r="N25" i="1"/>
  <c r="N157" i="1" s="1"/>
  <c r="N33" i="1"/>
  <c r="N165" i="1" s="1"/>
  <c r="N43" i="1"/>
  <c r="N175" i="1" s="1"/>
  <c r="N60" i="4" l="1"/>
  <c r="M199" i="1"/>
  <c r="K56" i="1"/>
  <c r="K154" i="1"/>
  <c r="J160" i="1"/>
  <c r="J169" i="1" s="1"/>
  <c r="J37" i="1"/>
  <c r="M154" i="1"/>
  <c r="K24" i="1"/>
  <c r="K151" i="1"/>
  <c r="K155" i="1" s="1"/>
  <c r="N103" i="1"/>
  <c r="I154" i="1"/>
  <c r="I56" i="1"/>
  <c r="N23" i="1"/>
  <c r="N154" i="1" s="1"/>
  <c r="K122" i="1"/>
  <c r="K135" i="1" s="1"/>
  <c r="N14" i="1"/>
  <c r="N145" i="1" s="1"/>
  <c r="N28" i="1"/>
  <c r="I37" i="1"/>
  <c r="I160" i="1"/>
  <c r="L103" i="1"/>
  <c r="I24" i="1"/>
  <c r="I151" i="1"/>
  <c r="N36" i="1"/>
  <c r="N168" i="1" s="1"/>
  <c r="I168" i="1"/>
  <c r="J151" i="1"/>
  <c r="J155" i="1" s="1"/>
  <c r="J24" i="1"/>
  <c r="J60" i="4"/>
  <c r="N67" i="1"/>
  <c r="N199" i="1" s="1"/>
  <c r="I199" i="1"/>
  <c r="L56" i="1"/>
  <c r="L154" i="1"/>
  <c r="K199" i="1"/>
  <c r="L60" i="4"/>
  <c r="K37" i="1"/>
  <c r="M160" i="1"/>
  <c r="M169" i="1" s="1"/>
  <c r="M37" i="1"/>
  <c r="J56" i="1"/>
  <c r="J154" i="1"/>
  <c r="L20" i="1"/>
  <c r="M60" i="4"/>
  <c r="L199" i="1"/>
  <c r="L168" i="1"/>
  <c r="L169" i="1" s="1"/>
  <c r="M20" i="1"/>
  <c r="K169" i="1"/>
  <c r="L37" i="1"/>
  <c r="I135" i="1"/>
  <c r="N135" i="1" s="1"/>
  <c r="I186" i="1"/>
  <c r="N54" i="1"/>
  <c r="N186" i="1" s="1"/>
  <c r="I69" i="1" l="1"/>
  <c r="I188" i="1"/>
  <c r="J58" i="4"/>
  <c r="J59" i="4" s="1"/>
  <c r="M24" i="1"/>
  <c r="M151" i="1"/>
  <c r="M155" i="1" s="1"/>
  <c r="I169" i="1"/>
  <c r="K188" i="1"/>
  <c r="K69" i="1"/>
  <c r="K201" i="1" s="1"/>
  <c r="L58" i="4"/>
  <c r="L59" i="4" s="1"/>
  <c r="N122" i="1"/>
  <c r="L24" i="1"/>
  <c r="L151" i="1"/>
  <c r="L155" i="1" s="1"/>
  <c r="M56" i="1"/>
  <c r="L69" i="1"/>
  <c r="L201" i="1" s="1"/>
  <c r="L188" i="1"/>
  <c r="M58" i="4"/>
  <c r="M59" i="4" s="1"/>
  <c r="I155" i="1"/>
  <c r="J69" i="1"/>
  <c r="J201" i="1" s="1"/>
  <c r="J188" i="1"/>
  <c r="K58" i="4"/>
  <c r="K59" i="4" s="1"/>
  <c r="N20" i="1"/>
  <c r="N160" i="1"/>
  <c r="N169" i="1" s="1"/>
  <c r="N37" i="1"/>
  <c r="M69" i="1" l="1"/>
  <c r="M201" i="1" s="1"/>
  <c r="M188" i="1"/>
  <c r="N58" i="4"/>
  <c r="N59" i="4" s="1"/>
  <c r="N24" i="1"/>
  <c r="N151" i="1"/>
  <c r="N155" i="1" s="1"/>
  <c r="N56" i="1"/>
  <c r="N188" i="1" s="1"/>
  <c r="I201" i="1"/>
  <c r="N69" i="1"/>
  <c r="N201" i="1" s="1"/>
</calcChain>
</file>

<file path=xl/sharedStrings.xml><?xml version="1.0" encoding="utf-8"?>
<sst xmlns="http://schemas.openxmlformats.org/spreadsheetml/2006/main" count="772" uniqueCount="211">
  <si>
    <t>GD2 Regulatory Report Pack</t>
  </si>
  <si>
    <t xml:space="preserve">1.01 Summary of Totex </t>
  </si>
  <si>
    <t>RIIO+GD2</t>
  </si>
  <si>
    <t xml:space="preserve">Cost Category </t>
  </si>
  <si>
    <t>Net Cost</t>
  </si>
  <si>
    <t>Unit</t>
  </si>
  <si>
    <t>Total</t>
  </si>
  <si>
    <t>Totex Summary - Current Year</t>
  </si>
  <si>
    <t>Controllable Costs</t>
  </si>
  <si>
    <t>Opex (Direct)</t>
  </si>
  <si>
    <t>Work Management - Holder Demolition</t>
  </si>
  <si>
    <t>Net</t>
  </si>
  <si>
    <t>£m</t>
  </si>
  <si>
    <t>Work Management - Land Remediation</t>
  </si>
  <si>
    <t>Work Management - Other</t>
  </si>
  <si>
    <t>Work Execution - Emergency</t>
  </si>
  <si>
    <t>Work Execution - Repair</t>
  </si>
  <si>
    <t>Work Execution - Maintenance</t>
  </si>
  <si>
    <t>Work Execution - (SIUs)</t>
  </si>
  <si>
    <t>Work Execution - ODA</t>
  </si>
  <si>
    <t>Opex (Indirect)</t>
  </si>
  <si>
    <t>Business support</t>
  </si>
  <si>
    <t>Training &amp; Apprentices</t>
  </si>
  <si>
    <t>Total Opex</t>
  </si>
  <si>
    <t>Opex (Direct + Indirect)</t>
  </si>
  <si>
    <t>Capex (Load)</t>
  </si>
  <si>
    <t>LTS, Storage &amp; Entry</t>
  </si>
  <si>
    <t>Connections</t>
  </si>
  <si>
    <t>Reinforcement (&lt;7 barg)</t>
  </si>
  <si>
    <t>Capex (Non Load)</t>
  </si>
  <si>
    <t>Governors</t>
  </si>
  <si>
    <t>Statutory Independent Undertakings (SIU)</t>
  </si>
  <si>
    <t>Other Network Capex</t>
  </si>
  <si>
    <t>Other Non Network Capex</t>
  </si>
  <si>
    <t>of which Vehicles</t>
  </si>
  <si>
    <t xml:space="preserve">of which IT &amp; Telecoms </t>
  </si>
  <si>
    <t>Total Capex</t>
  </si>
  <si>
    <t>Capex ( Load + Non Load)</t>
  </si>
  <si>
    <t>Repex</t>
  </si>
  <si>
    <t>Tier-1 - Mains</t>
  </si>
  <si>
    <t>Tier 1 - Services</t>
  </si>
  <si>
    <t>Tier-2A Mains and Services</t>
  </si>
  <si>
    <t>Tier-2B Mains and Services</t>
  </si>
  <si>
    <t>Tier-3 Mains and Services</t>
  </si>
  <si>
    <t>&lt;=2" Steel Mains and Services</t>
  </si>
  <si>
    <t>&gt;2" Steel Mains and Services</t>
  </si>
  <si>
    <t>&gt;30m Mains</t>
  </si>
  <si>
    <t>Other Mains and Services</t>
  </si>
  <si>
    <t>Diversions Mains and Services</t>
  </si>
  <si>
    <t>Other Services</t>
  </si>
  <si>
    <t>Tier 1 Stubs</t>
  </si>
  <si>
    <t>Risers</t>
  </si>
  <si>
    <t>Robotic Intervention</t>
  </si>
  <si>
    <t>Total Repex</t>
  </si>
  <si>
    <t>Total Controllable costs</t>
  </si>
  <si>
    <t>Non Controllable Costs</t>
  </si>
  <si>
    <t>Shrinkage</t>
  </si>
  <si>
    <t>Ofgem Licence</t>
  </si>
  <si>
    <t>Network Rates</t>
  </si>
  <si>
    <t>Established pension deficit recovery plan payment</t>
  </si>
  <si>
    <t>NTS exit costs</t>
  </si>
  <si>
    <t>Xoserve</t>
  </si>
  <si>
    <t xml:space="preserve">Other </t>
  </si>
  <si>
    <t>Total Non Controllable costs</t>
  </si>
  <si>
    <t>Total Funded costs</t>
  </si>
  <si>
    <t>Totex Summary - Totex allowance adjusted with uncertainties indicated on the Re-Opener Pipeline Log - £m</t>
  </si>
  <si>
    <t>Total Baseline costs</t>
  </si>
  <si>
    <t>Totex Summary Variance - Totex- Current versus adjusted allowance</t>
  </si>
  <si>
    <t>1.04 Summary of reliability outputs and secondary deliverables</t>
  </si>
  <si>
    <t>Expenditure Group 1</t>
  </si>
  <si>
    <t>Expenditure Group 2</t>
  </si>
  <si>
    <t>Policy Area</t>
  </si>
  <si>
    <t>Policy Mechanism</t>
  </si>
  <si>
    <t>Summary of loss of supply volumes and duration + primary output</t>
  </si>
  <si>
    <t>Actual loss of supply volumes (no.)</t>
  </si>
  <si>
    <t>Planned</t>
  </si>
  <si>
    <t xml:space="preserve">Interruptions </t>
  </si>
  <si>
    <t xml:space="preserve">Number </t>
  </si>
  <si>
    <t>Unplanned (MOBs)</t>
  </si>
  <si>
    <t>Unplanned (Non+MOBs)</t>
  </si>
  <si>
    <t>Total interruptions</t>
  </si>
  <si>
    <t>Actual loss of supply duration (minutes)</t>
  </si>
  <si>
    <t xml:space="preserve">Minutes </t>
  </si>
  <si>
    <t>Average duration (minutes)</t>
  </si>
  <si>
    <t>Sheet End</t>
  </si>
  <si>
    <t xml:space="preserve"> </t>
  </si>
  <si>
    <t>1.05 Summary of Workload</t>
  </si>
  <si>
    <t>Asset/Activity Category</t>
  </si>
  <si>
    <t>Asset/Activity Sub+Class</t>
  </si>
  <si>
    <t xml:space="preserve">Summary of workload </t>
  </si>
  <si>
    <t xml:space="preserve">Opex activity </t>
  </si>
  <si>
    <t>Mains condition reports</t>
  </si>
  <si>
    <t>Num</t>
  </si>
  <si>
    <t>Service condition reports</t>
  </si>
  <si>
    <t> No. of holders removed</t>
  </si>
  <si>
    <t xml:space="preserve">Capex activity </t>
  </si>
  <si>
    <t>Reinforcement</t>
  </si>
  <si>
    <t>km</t>
  </si>
  <si>
    <t>Diversions</t>
  </si>
  <si>
    <t>Replacement</t>
  </si>
  <si>
    <t>Storage</t>
  </si>
  <si>
    <t>Pipelines</t>
  </si>
  <si>
    <t xml:space="preserve">Reinforcement </t>
  </si>
  <si>
    <t>Total mains reinforcement</t>
  </si>
  <si>
    <t>k m</t>
  </si>
  <si>
    <t>Total reinforcement Governors</t>
  </si>
  <si>
    <t>No</t>
  </si>
  <si>
    <t>District</t>
  </si>
  <si>
    <t>Housing Replacement only</t>
  </si>
  <si>
    <t>Component replacement/refurbishment only</t>
  </si>
  <si>
    <t>Replacement of entire installation</t>
  </si>
  <si>
    <t>Decommission</t>
  </si>
  <si>
    <t>Service</t>
  </si>
  <si>
    <t xml:space="preserve">Connection </t>
  </si>
  <si>
    <t>New housing services</t>
  </si>
  <si>
    <t>Existing housing services (excl Fuel poor)</t>
  </si>
  <si>
    <t>Non Domestic</t>
  </si>
  <si>
    <t xml:space="preserve">Fuel poor services </t>
  </si>
  <si>
    <t>Governor intervention</t>
  </si>
  <si>
    <t>Total connection services</t>
  </si>
  <si>
    <t xml:space="preserve">Repex activity </t>
  </si>
  <si>
    <t>T1 length decommissioned</t>
  </si>
  <si>
    <t>Outturn Workload (&lt;=3")</t>
  </si>
  <si>
    <t>Outturn Workload ( 4" + 5")</t>
  </si>
  <si>
    <t>Outturn Workload (6" + 7")</t>
  </si>
  <si>
    <t>Outturn Workload ( 8" )</t>
  </si>
  <si>
    <t>T2a length decommissioned</t>
  </si>
  <si>
    <t>Length in respect of diameter band n (&gt;8&lt;10 inches)</t>
  </si>
  <si>
    <t>Length in respect of diameter band n (10&lt;=12 inches)</t>
  </si>
  <si>
    <t>Length in respect of diameter band n (&gt;12&lt;18 inches)</t>
  </si>
  <si>
    <t>T2b length decommissioned</t>
  </si>
  <si>
    <t>T3 length decommissioned</t>
  </si>
  <si>
    <t>Diversions decommissioned</t>
  </si>
  <si>
    <t>Steel length decommissioned</t>
  </si>
  <si>
    <t>Tier 1 only</t>
  </si>
  <si>
    <t>Other length decommissioned</t>
  </si>
  <si>
    <t>No. of services transferred</t>
  </si>
  <si>
    <t>No. of services relaid</t>
  </si>
  <si>
    <t xml:space="preserve">1.06 Performance Snapshot </t>
  </si>
  <si>
    <t>Descriptor 1</t>
  </si>
  <si>
    <t>Descriptor 2</t>
  </si>
  <si>
    <t>Performance Snapshop</t>
  </si>
  <si>
    <t xml:space="preserve">Network </t>
  </si>
  <si>
    <t xml:space="preserve">Capacity </t>
  </si>
  <si>
    <t xml:space="preserve">Customers </t>
  </si>
  <si>
    <t>Directly connected to network</t>
  </si>
  <si>
    <t>Domestic Customers</t>
  </si>
  <si>
    <t>Non-Domestic Customers</t>
  </si>
  <si>
    <t xml:space="preserve">Pipeline </t>
  </si>
  <si>
    <t xml:space="preserve">Length </t>
  </si>
  <si>
    <t xml:space="preserve">All pressure tiers </t>
  </si>
  <si>
    <t xml:space="preserve">Km </t>
  </si>
  <si>
    <t xml:space="preserve">Reliability </t>
  </si>
  <si>
    <t>Delivery 24/7/365</t>
  </si>
  <si>
    <t>%</t>
  </si>
  <si>
    <t xml:space="preserve">Customer interruptions </t>
  </si>
  <si>
    <t xml:space="preserve">Unplanned </t>
  </si>
  <si>
    <t xml:space="preserve"> Excluding  major incidents</t>
  </si>
  <si>
    <t xml:space="preserve">Customers affected </t>
  </si>
  <si>
    <t>% per number of total customers</t>
  </si>
  <si>
    <t xml:space="preserve">Average duration in minutes </t>
  </si>
  <si>
    <t xml:space="preserve">Major incidents </t>
  </si>
  <si>
    <t xml:space="preserve">Customers Affected </t>
  </si>
  <si>
    <t>Number incidents: Customers Effected</t>
  </si>
  <si>
    <t>0 : 0</t>
  </si>
  <si>
    <t>1 : 457</t>
  </si>
  <si>
    <t>1 : 264</t>
  </si>
  <si>
    <t>2 : 709</t>
  </si>
  <si>
    <t>Customer Satisfaction</t>
  </si>
  <si>
    <t>`</t>
  </si>
  <si>
    <t>Customer Satisfaction + unplanned interruptions</t>
  </si>
  <si>
    <t>score out of 10</t>
  </si>
  <si>
    <t>Ofgem target (9.37)</t>
  </si>
  <si>
    <t>Customer Satisfaction + planned work</t>
  </si>
  <si>
    <t>Ofgem target (8.51)</t>
  </si>
  <si>
    <t>Customer Satisfaction + connections</t>
  </si>
  <si>
    <t>Ofgem target (8.38)</t>
  </si>
  <si>
    <t>Complaints metric</t>
  </si>
  <si>
    <t>scoring of complaints resolution</t>
  </si>
  <si>
    <t>Ofgem target + need to be below 5.0</t>
  </si>
  <si>
    <t xml:space="preserve">Connections </t>
  </si>
  <si>
    <t>% of all quotes issued within timescales set</t>
  </si>
  <si>
    <t>Ofgem target</t>
  </si>
  <si>
    <t>% of jobs substantially completed on date agreed with the customer</t>
  </si>
  <si>
    <t xml:space="preserve">Social Obligations </t>
  </si>
  <si>
    <t>Fuel Poor Connections made in year</t>
  </si>
  <si>
    <t>No.</t>
  </si>
  <si>
    <t>% of Fuel poor connections to date to RIIO2 target</t>
  </si>
  <si>
    <t>% better than target</t>
  </si>
  <si>
    <t>Comparator</t>
  </si>
  <si>
    <t>Safety</t>
  </si>
  <si>
    <t xml:space="preserve">Attend Uncontrolled escape in 1 hr </t>
  </si>
  <si>
    <t>% achieved</t>
  </si>
  <si>
    <t>Ofgem target is 97%</t>
  </si>
  <si>
    <t xml:space="preserve">Attend Controlled escape in 2 hrs </t>
  </si>
  <si>
    <t>Environmental Impact</t>
  </si>
  <si>
    <t>Reduction in shrinkage in year (gas emmissions)</t>
  </si>
  <si>
    <t>Volume (GWh)</t>
  </si>
  <si>
    <t>Shrinkage actuals compared to shrinkage volume at start of GD2</t>
  </si>
  <si>
    <t>Improved shrinkage %</t>
  </si>
  <si>
    <t xml:space="preserve">Renewable gas connections </t>
  </si>
  <si>
    <t>Number : Volume  (scmh)</t>
  </si>
  <si>
    <t xml:space="preserve">Financial </t>
  </si>
  <si>
    <t>Totex operating costs</t>
  </si>
  <si>
    <t>Ofgem Target</t>
  </si>
  <si>
    <t>% Totex spend compared to allowance</t>
  </si>
  <si>
    <t>Other pass through costs</t>
  </si>
  <si>
    <t>Cadent London</t>
  </si>
  <si>
    <t>1 : 275</t>
  </si>
  <si>
    <t>0:0</t>
  </si>
  <si>
    <t>1:900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</si>
</sst>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#,##0.0"/>
    <numFmt numFmtId="166" formatCode="0.000%"/>
    <numFmt numFmtId="167" formatCode="0.0%"/>
    <numFmt numFmtId="168" formatCode="0.000"/>
    <numFmt numFmtId="169" formatCode="#,##0.000"/>
  </numFmts>
  <fonts count="23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name val="CG Omega"/>
    </font>
    <font>
      <b/>
      <sz val="20"/>
      <name val="CG Omega"/>
      <family val="2"/>
    </font>
    <font>
      <sz val="10"/>
      <color theme="1"/>
      <name val="Verdana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Arial"/>
      <family val="2"/>
    </font>
    <font>
      <b/>
      <sz val="11"/>
      <color theme="1"/>
      <name val="Arial"/>
      <family val="2"/>
    </font>
    <font>
      <sz val="10"/>
      <name val="Verdana"/>
      <family val="2"/>
    </font>
    <font>
      <b/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2"/>
      <name val="Arial"/>
      <family val="2"/>
    </font>
    <font>
      <sz val="10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9">
    <xf numFmtId="0" fontId="0" fillId="0" borderId="0"/>
    <xf numFmtId="9" fontId="10" fillId="0" borderId="0" applyFont="0" applyFill="0" applyBorder="0" applyAlignment="0" applyProtection="0"/>
    <xf numFmtId="0" fontId="3" fillId="0" borderId="0"/>
    <xf numFmtId="0" fontId="3" fillId="0" borderId="0"/>
    <xf numFmtId="0" fontId="5" fillId="0" borderId="0"/>
    <xf numFmtId="0" fontId="8" fillId="0" borderId="0"/>
    <xf numFmtId="0" fontId="3" fillId="0" borderId="0"/>
    <xf numFmtId="0" fontId="5" fillId="0" borderId="0"/>
    <xf numFmtId="0" fontId="5" fillId="0" borderId="0"/>
    <xf numFmtId="4" fontId="5" fillId="6" borderId="0" applyBorder="0" applyAlignment="0" applyProtection="0"/>
    <xf numFmtId="4" fontId="5" fillId="8" borderId="0"/>
    <xf numFmtId="0" fontId="5" fillId="0" borderId="0"/>
    <xf numFmtId="0" fontId="8" fillId="0" borderId="0"/>
    <xf numFmtId="0" fontId="5" fillId="10" borderId="0" applyNumberFormat="0" applyBorder="0" applyAlignment="0" applyProtection="0"/>
    <xf numFmtId="0" fontId="5" fillId="0" borderId="0"/>
    <xf numFmtId="0" fontId="5" fillId="0" borderId="0"/>
    <xf numFmtId="4" fontId="5" fillId="6" borderId="0" applyBorder="0" applyAlignment="0" applyProtection="0"/>
    <xf numFmtId="0" fontId="5" fillId="0" borderId="0"/>
    <xf numFmtId="0" fontId="1" fillId="0" borderId="0"/>
  </cellStyleXfs>
  <cellXfs count="131">
    <xf numFmtId="0" fontId="0" fillId="0" borderId="0" xfId="0"/>
    <xf numFmtId="0" fontId="4" fillId="2" borderId="0" xfId="2" applyFont="1" applyFill="1"/>
    <xf numFmtId="0" fontId="4" fillId="2" borderId="0" xfId="3" applyFont="1" applyFill="1"/>
    <xf numFmtId="0" fontId="0" fillId="2" borderId="0" xfId="3" applyFont="1" applyFill="1"/>
    <xf numFmtId="0" fontId="4" fillId="2" borderId="0" xfId="3" applyFont="1" applyFill="1" applyAlignment="1">
      <alignment horizontal="left"/>
    </xf>
    <xf numFmtId="0" fontId="4" fillId="2" borderId="1" xfId="3" applyFont="1" applyFill="1" applyBorder="1"/>
    <xf numFmtId="0" fontId="0" fillId="2" borderId="1" xfId="3" applyFont="1" applyFill="1" applyBorder="1"/>
    <xf numFmtId="0" fontId="6" fillId="0" borderId="0" xfId="4" applyFont="1"/>
    <xf numFmtId="0" fontId="7" fillId="0" borderId="0" xfId="4" applyFont="1" applyAlignment="1">
      <alignment vertical="center"/>
    </xf>
    <xf numFmtId="164" fontId="9" fillId="0" borderId="0" xfId="5" applyNumberFormat="1" applyFont="1"/>
    <xf numFmtId="0" fontId="6" fillId="0" borderId="0" xfId="4" applyFont="1" applyAlignment="1">
      <alignment horizontal="center"/>
    </xf>
    <xf numFmtId="0" fontId="7" fillId="3" borderId="2" xfId="4" applyFont="1" applyFill="1" applyBorder="1" applyAlignment="1">
      <alignment horizontal="center" vertical="center"/>
    </xf>
    <xf numFmtId="0" fontId="0" fillId="0" borderId="3" xfId="0" applyBorder="1"/>
    <xf numFmtId="0" fontId="11" fillId="0" borderId="0" xfId="6" applyFont="1"/>
    <xf numFmtId="164" fontId="12" fillId="0" borderId="0" xfId="5" applyNumberFormat="1" applyFont="1" applyAlignment="1">
      <alignment horizontal="left"/>
    </xf>
    <xf numFmtId="0" fontId="7" fillId="0" borderId="0" xfId="4" applyFont="1" applyAlignment="1">
      <alignment horizontal="left"/>
    </xf>
    <xf numFmtId="0" fontId="13" fillId="0" borderId="4" xfId="7" applyFont="1" applyBorder="1" applyAlignment="1">
      <alignment horizontal="center" vertical="center"/>
    </xf>
    <xf numFmtId="0" fontId="13" fillId="0" borderId="5" xfId="7" applyFont="1" applyBorder="1" applyAlignment="1">
      <alignment horizontal="center" vertical="center"/>
    </xf>
    <xf numFmtId="0" fontId="13" fillId="0" borderId="6" xfId="7" applyFont="1" applyBorder="1" applyAlignment="1">
      <alignment horizontal="center" vertical="center"/>
    </xf>
    <xf numFmtId="0" fontId="7" fillId="0" borderId="6" xfId="7" applyFont="1" applyBorder="1" applyAlignment="1">
      <alignment horizontal="center" vertical="center"/>
    </xf>
    <xf numFmtId="0" fontId="11" fillId="0" borderId="0" xfId="6" applyFont="1" applyAlignment="1">
      <alignment horizontal="center"/>
    </xf>
    <xf numFmtId="0" fontId="14" fillId="4" borderId="0" xfId="6" applyFont="1" applyFill="1"/>
    <xf numFmtId="0" fontId="15" fillId="4" borderId="0" xfId="6" applyFont="1" applyFill="1"/>
    <xf numFmtId="0" fontId="1" fillId="0" borderId="0" xfId="4" applyFont="1" applyAlignment="1">
      <alignment vertical="center"/>
    </xf>
    <xf numFmtId="0" fontId="9" fillId="5" borderId="0" xfId="6" applyFont="1" applyFill="1"/>
    <xf numFmtId="0" fontId="11" fillId="5" borderId="0" xfId="6" applyFont="1" applyFill="1"/>
    <xf numFmtId="165" fontId="11" fillId="5" borderId="0" xfId="6" applyNumberFormat="1" applyFont="1" applyFill="1"/>
    <xf numFmtId="0" fontId="6" fillId="0" borderId="0" xfId="8" applyFont="1" applyAlignment="1">
      <alignment vertical="center"/>
    </xf>
    <xf numFmtId="164" fontId="11" fillId="0" borderId="0" xfId="5" applyNumberFormat="1" applyFont="1"/>
    <xf numFmtId="4" fontId="1" fillId="7" borderId="7" xfId="9" applyFont="1" applyFill="1" applyBorder="1" applyAlignment="1">
      <alignment horizontal="center"/>
    </xf>
    <xf numFmtId="0" fontId="9" fillId="0" borderId="0" xfId="6" applyFont="1"/>
    <xf numFmtId="0" fontId="16" fillId="0" borderId="0" xfId="4" applyFont="1"/>
    <xf numFmtId="4" fontId="2" fillId="7" borderId="7" xfId="10" applyFont="1" applyFill="1" applyBorder="1" applyAlignment="1">
      <alignment horizontal="center"/>
    </xf>
    <xf numFmtId="164" fontId="9" fillId="9" borderId="0" xfId="5" applyNumberFormat="1" applyFont="1" applyFill="1"/>
    <xf numFmtId="0" fontId="6" fillId="0" borderId="0" xfId="11" applyFont="1"/>
    <xf numFmtId="0" fontId="11" fillId="0" borderId="0" xfId="6" applyFont="1" applyAlignment="1">
      <alignment horizontal="right"/>
    </xf>
    <xf numFmtId="0" fontId="9" fillId="9" borderId="0" xfId="6" applyFont="1" applyFill="1"/>
    <xf numFmtId="165" fontId="17" fillId="0" borderId="0" xfId="0" applyNumberFormat="1" applyFont="1" applyAlignment="1">
      <alignment vertical="top"/>
    </xf>
    <xf numFmtId="4" fontId="8" fillId="7" borderId="7" xfId="9" applyFont="1" applyFill="1" applyBorder="1" applyAlignment="1">
      <alignment horizontal="center"/>
    </xf>
    <xf numFmtId="4" fontId="11" fillId="0" borderId="0" xfId="6" applyNumberFormat="1" applyFont="1"/>
    <xf numFmtId="4" fontId="16" fillId="0" borderId="7" xfId="10" applyFont="1" applyFill="1" applyBorder="1"/>
    <xf numFmtId="49" fontId="17" fillId="0" borderId="0" xfId="0" applyNumberFormat="1" applyFont="1" applyAlignment="1">
      <alignment vertical="top"/>
    </xf>
    <xf numFmtId="0" fontId="1" fillId="0" borderId="0" xfId="8" applyFont="1" applyAlignment="1">
      <alignment vertical="center"/>
    </xf>
    <xf numFmtId="0" fontId="6" fillId="0" borderId="0" xfId="8" applyFont="1"/>
    <xf numFmtId="0" fontId="1" fillId="0" borderId="0" xfId="8" applyFont="1" applyAlignment="1">
      <alignment horizontal="center" vertical="center"/>
    </xf>
    <xf numFmtId="0" fontId="11" fillId="0" borderId="0" xfId="12" applyFont="1" applyAlignment="1">
      <alignment horizontal="center" vertical="center"/>
    </xf>
    <xf numFmtId="0" fontId="6" fillId="0" borderId="0" xfId="8" applyFont="1" applyAlignment="1">
      <alignment horizontal="center" vertical="center"/>
    </xf>
    <xf numFmtId="4" fontId="1" fillId="10" borderId="7" xfId="13" applyNumberFormat="1" applyFont="1" applyBorder="1"/>
    <xf numFmtId="4" fontId="2" fillId="8" borderId="7" xfId="10" applyFont="1" applyBorder="1" applyAlignment="1">
      <alignment horizontal="center"/>
    </xf>
    <xf numFmtId="4" fontId="18" fillId="7" borderId="7" xfId="9" applyFont="1" applyFill="1" applyBorder="1" applyAlignment="1">
      <alignment horizontal="center"/>
    </xf>
    <xf numFmtId="0" fontId="0" fillId="2" borderId="0" xfId="3" applyFont="1" applyFill="1" applyAlignment="1">
      <alignment horizontal="center"/>
    </xf>
    <xf numFmtId="0" fontId="4" fillId="2" borderId="0" xfId="3" applyFont="1" applyFill="1" applyAlignment="1">
      <alignment horizontal="center"/>
    </xf>
    <xf numFmtId="0" fontId="4" fillId="2" borderId="1" xfId="3" applyFont="1" applyFill="1" applyBorder="1" applyAlignment="1">
      <alignment horizontal="left"/>
    </xf>
    <xf numFmtId="0" fontId="0" fillId="2" borderId="1" xfId="3" applyFont="1" applyFill="1" applyBorder="1" applyAlignment="1">
      <alignment horizontal="center"/>
    </xf>
    <xf numFmtId="0" fontId="6" fillId="0" borderId="0" xfId="14" applyFont="1"/>
    <xf numFmtId="0" fontId="7" fillId="0" borderId="0" xfId="14" applyFont="1" applyAlignment="1">
      <alignment vertical="center"/>
    </xf>
    <xf numFmtId="0" fontId="7" fillId="3" borderId="8" xfId="14" applyFont="1" applyFill="1" applyBorder="1" applyAlignment="1">
      <alignment horizontal="center" vertical="center"/>
    </xf>
    <xf numFmtId="0" fontId="7" fillId="3" borderId="9" xfId="14" applyFont="1" applyFill="1" applyBorder="1" applyAlignment="1">
      <alignment horizontal="center" vertical="center"/>
    </xf>
    <xf numFmtId="0" fontId="7" fillId="3" borderId="10" xfId="14" applyFont="1" applyFill="1" applyBorder="1" applyAlignment="1">
      <alignment horizontal="center" vertical="center"/>
    </xf>
    <xf numFmtId="0" fontId="7" fillId="0" borderId="0" xfId="14" applyFont="1"/>
    <xf numFmtId="0" fontId="6" fillId="0" borderId="4" xfId="15" applyFont="1" applyBorder="1" applyAlignment="1">
      <alignment horizontal="center" vertical="center"/>
    </xf>
    <xf numFmtId="0" fontId="6" fillId="0" borderId="5" xfId="15" applyFont="1" applyBorder="1" applyAlignment="1">
      <alignment horizontal="center" vertical="center"/>
    </xf>
    <xf numFmtId="0" fontId="6" fillId="0" borderId="6" xfId="15" applyFont="1" applyBorder="1" applyAlignment="1">
      <alignment horizontal="center" vertical="center"/>
    </xf>
    <xf numFmtId="0" fontId="11" fillId="11" borderId="0" xfId="6" applyFont="1" applyFill="1"/>
    <xf numFmtId="0" fontId="19" fillId="11" borderId="0" xfId="6" applyFont="1" applyFill="1"/>
    <xf numFmtId="0" fontId="11" fillId="11" borderId="0" xfId="6" applyFont="1" applyFill="1" applyAlignment="1">
      <alignment horizontal="center"/>
    </xf>
    <xf numFmtId="0" fontId="1" fillId="0" borderId="0" xfId="14" applyFont="1" applyAlignment="1">
      <alignment vertical="center"/>
    </xf>
    <xf numFmtId="0" fontId="6" fillId="0" borderId="0" xfId="14" applyFont="1" applyAlignment="1">
      <alignment vertical="center"/>
    </xf>
    <xf numFmtId="0" fontId="1" fillId="0" borderId="0" xfId="14" applyFont="1" applyAlignment="1">
      <alignment horizontal="center" vertical="center"/>
    </xf>
    <xf numFmtId="0" fontId="6" fillId="0" borderId="0" xfId="14" applyFont="1" applyAlignment="1">
      <alignment horizontal="center" vertical="center"/>
    </xf>
    <xf numFmtId="0" fontId="11" fillId="5" borderId="0" xfId="6" applyFont="1" applyFill="1" applyAlignment="1">
      <alignment horizontal="center"/>
    </xf>
    <xf numFmtId="3" fontId="1" fillId="6" borderId="7" xfId="9" applyNumberFormat="1" applyFont="1" applyBorder="1" applyAlignment="1">
      <alignment horizontal="center"/>
    </xf>
    <xf numFmtId="4" fontId="1" fillId="6" borderId="7" xfId="9" applyFont="1" applyBorder="1" applyAlignment="1">
      <alignment horizontal="center"/>
    </xf>
    <xf numFmtId="0" fontId="16" fillId="0" borderId="0" xfId="14" applyFont="1" applyAlignment="1">
      <alignment vertical="center"/>
    </xf>
    <xf numFmtId="4" fontId="1" fillId="7" borderId="7" xfId="16" applyFont="1" applyFill="1" applyBorder="1" applyAlignment="1">
      <alignment horizontal="center"/>
    </xf>
    <xf numFmtId="0" fontId="6" fillId="0" borderId="0" xfId="14" applyFont="1" applyAlignment="1">
      <alignment horizontal="left"/>
    </xf>
    <xf numFmtId="0" fontId="6" fillId="0" borderId="0" xfId="14" applyFont="1" applyAlignment="1">
      <alignment horizontal="center"/>
    </xf>
    <xf numFmtId="0" fontId="7" fillId="3" borderId="8" xfId="14" applyFont="1" applyFill="1" applyBorder="1" applyAlignment="1">
      <alignment horizontal="centerContinuous" vertical="center"/>
    </xf>
    <xf numFmtId="0" fontId="7" fillId="3" borderId="9" xfId="14" applyFont="1" applyFill="1" applyBorder="1" applyAlignment="1">
      <alignment horizontal="centerContinuous" vertical="center"/>
    </xf>
    <xf numFmtId="0" fontId="7" fillId="3" borderId="10" xfId="14" applyFont="1" applyFill="1" applyBorder="1" applyAlignment="1">
      <alignment horizontal="centerContinuous" vertical="center"/>
    </xf>
    <xf numFmtId="0" fontId="7" fillId="3" borderId="11" xfId="14" applyFont="1" applyFill="1" applyBorder="1" applyAlignment="1">
      <alignment horizontal="centerContinuous" vertical="center"/>
    </xf>
    <xf numFmtId="0" fontId="7" fillId="0" borderId="0" xfId="14" applyFont="1" applyAlignment="1">
      <alignment horizontal="left"/>
    </xf>
    <xf numFmtId="0" fontId="6" fillId="0" borderId="12" xfId="15" applyFont="1" applyBorder="1" applyAlignment="1">
      <alignment horizontal="center" vertical="center"/>
    </xf>
    <xf numFmtId="0" fontId="16" fillId="0" borderId="13" xfId="14" applyFont="1" applyBorder="1" applyAlignment="1">
      <alignment horizontal="center"/>
    </xf>
    <xf numFmtId="0" fontId="11" fillId="0" borderId="0" xfId="12" applyFont="1" applyAlignment="1">
      <alignment horizontal="left" vertical="center"/>
    </xf>
    <xf numFmtId="0" fontId="16" fillId="0" borderId="0" xfId="14" applyFont="1"/>
    <xf numFmtId="0" fontId="1" fillId="0" borderId="0" xfId="17" applyFont="1" applyAlignment="1">
      <alignment vertical="center"/>
    </xf>
    <xf numFmtId="0" fontId="6" fillId="0" borderId="0" xfId="17" applyFont="1" applyAlignment="1">
      <alignment vertical="center"/>
    </xf>
    <xf numFmtId="0" fontId="6" fillId="0" borderId="0" xfId="17" applyFont="1"/>
    <xf numFmtId="14" fontId="9" fillId="0" borderId="0" xfId="6" applyNumberFormat="1" applyFont="1"/>
    <xf numFmtId="0" fontId="20" fillId="11" borderId="0" xfId="6" applyFont="1" applyFill="1"/>
    <xf numFmtId="0" fontId="13" fillId="0" borderId="0" xfId="8" applyFont="1" applyAlignment="1">
      <alignment vertical="center"/>
    </xf>
    <xf numFmtId="0" fontId="12" fillId="5" borderId="0" xfId="6" applyFont="1" applyFill="1"/>
    <xf numFmtId="0" fontId="21" fillId="5" borderId="0" xfId="6" applyFont="1" applyFill="1"/>
    <xf numFmtId="3" fontId="1" fillId="7" borderId="7" xfId="9" applyNumberFormat="1" applyFont="1" applyFill="1" applyBorder="1" applyAlignment="1">
      <alignment horizontal="center"/>
    </xf>
    <xf numFmtId="3" fontId="1" fillId="12" borderId="7" xfId="9" applyNumberFormat="1" applyFont="1" applyFill="1" applyBorder="1" applyAlignment="1">
      <alignment horizontal="center"/>
    </xf>
    <xf numFmtId="165" fontId="1" fillId="12" borderId="7" xfId="9" applyNumberFormat="1" applyFont="1" applyFill="1" applyBorder="1" applyAlignment="1">
      <alignment horizontal="center"/>
    </xf>
    <xf numFmtId="165" fontId="1" fillId="7" borderId="7" xfId="9" applyNumberFormat="1" applyFont="1" applyFill="1" applyBorder="1" applyAlignment="1">
      <alignment horizontal="center"/>
    </xf>
    <xf numFmtId="166" fontId="1" fillId="7" borderId="7" xfId="1" applyNumberFormat="1" applyFont="1" applyFill="1" applyBorder="1" applyAlignment="1">
      <alignment horizontal="center"/>
    </xf>
    <xf numFmtId="3" fontId="1" fillId="7" borderId="7" xfId="13" applyNumberFormat="1" applyFont="1" applyFill="1" applyBorder="1" applyAlignment="1">
      <alignment horizontal="center"/>
    </xf>
    <xf numFmtId="9" fontId="1" fillId="7" borderId="7" xfId="1" applyFont="1" applyFill="1" applyBorder="1" applyAlignment="1">
      <alignment horizontal="center"/>
    </xf>
    <xf numFmtId="4" fontId="1" fillId="7" borderId="7" xfId="13" applyNumberFormat="1" applyFont="1" applyFill="1" applyBorder="1" applyAlignment="1">
      <alignment horizontal="center"/>
    </xf>
    <xf numFmtId="0" fontId="1" fillId="12" borderId="7" xfId="13" applyFont="1" applyFill="1" applyBorder="1" applyAlignment="1">
      <alignment horizontal="right"/>
    </xf>
    <xf numFmtId="2" fontId="22" fillId="7" borderId="7" xfId="18" applyNumberFormat="1" applyFont="1" applyFill="1" applyBorder="1" applyAlignment="1">
      <alignment horizontal="center" vertical="center" wrapText="1"/>
    </xf>
    <xf numFmtId="2" fontId="1" fillId="12" borderId="7" xfId="13" applyNumberFormat="1" applyFont="1" applyFill="1" applyBorder="1"/>
    <xf numFmtId="2" fontId="1" fillId="8" borderId="7" xfId="1" applyNumberFormat="1" applyFont="1" applyFill="1" applyBorder="1"/>
    <xf numFmtId="9" fontId="1" fillId="12" borderId="7" xfId="1" applyFont="1" applyFill="1" applyBorder="1"/>
    <xf numFmtId="9" fontId="1" fillId="8" borderId="7" xfId="1" applyFont="1" applyFill="1" applyBorder="1"/>
    <xf numFmtId="165" fontId="1" fillId="6" borderId="7" xfId="13" applyNumberFormat="1" applyFont="1" applyFill="1" applyBorder="1" applyAlignment="1">
      <alignment horizontal="center"/>
    </xf>
    <xf numFmtId="14" fontId="1" fillId="0" borderId="0" xfId="14" applyNumberFormat="1" applyFont="1" applyAlignment="1">
      <alignment vertical="center"/>
    </xf>
    <xf numFmtId="9" fontId="1" fillId="7" borderId="7" xfId="1" applyFont="1" applyFill="1" applyBorder="1"/>
    <xf numFmtId="167" fontId="8" fillId="5" borderId="7" xfId="1" applyNumberFormat="1" applyFont="1" applyFill="1" applyBorder="1" applyAlignment="1">
      <alignment horizontal="center"/>
    </xf>
    <xf numFmtId="168" fontId="1" fillId="7" borderId="7" xfId="13" applyNumberFormat="1" applyFont="1" applyFill="1" applyBorder="1" applyAlignment="1">
      <alignment horizontal="center"/>
    </xf>
    <xf numFmtId="167" fontId="1" fillId="7" borderId="7" xfId="1" applyNumberFormat="1" applyFont="1" applyFill="1" applyBorder="1" applyAlignment="1">
      <alignment horizontal="center"/>
    </xf>
    <xf numFmtId="4" fontId="1" fillId="6" borderId="7" xfId="13" applyNumberFormat="1" applyFont="1" applyFill="1" applyBorder="1" applyAlignment="1">
      <alignment horizontal="center"/>
    </xf>
    <xf numFmtId="3" fontId="1" fillId="7" borderId="7" xfId="9" applyNumberFormat="1" applyFont="1" applyFill="1" applyBorder="1"/>
    <xf numFmtId="3" fontId="11" fillId="0" borderId="0" xfId="6" applyNumberFormat="1" applyFont="1"/>
    <xf numFmtId="169" fontId="1" fillId="7" borderId="7" xfId="9" applyNumberFormat="1" applyFont="1" applyFill="1" applyBorder="1"/>
    <xf numFmtId="169" fontId="1" fillId="0" borderId="0" xfId="14" applyNumberFormat="1" applyFont="1" applyAlignment="1">
      <alignment vertical="center"/>
    </xf>
    <xf numFmtId="169" fontId="6" fillId="0" borderId="0" xfId="14" applyNumberFormat="1" applyFont="1" applyAlignment="1">
      <alignment vertical="center"/>
    </xf>
    <xf numFmtId="169" fontId="11" fillId="5" borderId="0" xfId="6" applyNumberFormat="1" applyFont="1" applyFill="1"/>
    <xf numFmtId="169" fontId="1" fillId="7" borderId="7" xfId="16" applyNumberFormat="1" applyFont="1" applyFill="1" applyBorder="1"/>
    <xf numFmtId="3" fontId="11" fillId="0" borderId="0" xfId="5" applyNumberFormat="1" applyFont="1"/>
    <xf numFmtId="3" fontId="11" fillId="5" borderId="0" xfId="6" applyNumberFormat="1" applyFont="1" applyFill="1"/>
    <xf numFmtId="3" fontId="1" fillId="7" borderId="7" xfId="16" applyNumberFormat="1" applyFont="1" applyFill="1" applyBorder="1"/>
    <xf numFmtId="3" fontId="1" fillId="0" borderId="0" xfId="14" applyNumberFormat="1" applyFont="1" applyAlignment="1">
      <alignment vertical="center"/>
    </xf>
    <xf numFmtId="3" fontId="6" fillId="0" borderId="0" xfId="14" applyNumberFormat="1" applyFont="1" applyAlignment="1">
      <alignment horizontal="center" vertical="center"/>
    </xf>
    <xf numFmtId="3" fontId="6" fillId="0" borderId="0" xfId="14" applyNumberFormat="1" applyFont="1" applyAlignment="1">
      <alignment vertical="center"/>
    </xf>
    <xf numFmtId="3" fontId="2" fillId="8" borderId="7" xfId="10" applyNumberFormat="1" applyFont="1" applyBorder="1"/>
    <xf numFmtId="169" fontId="9" fillId="0" borderId="0" xfId="6" applyNumberFormat="1" applyFont="1"/>
    <xf numFmtId="169" fontId="11" fillId="0" borderId="0" xfId="6" applyNumberFormat="1" applyFont="1"/>
  </cellXfs>
  <cellStyles count="19">
    <cellStyle name="=C:\WINNT\SYSTEM32\COMMAND.COM" xfId="3" xr:uid="{5D7CE9E7-9BD3-41FD-8C5A-625FECC3B1F6}"/>
    <cellStyle name="Calculations 3" xfId="10" xr:uid="{49891DBF-AA03-4F0A-BF6F-01D6CCE74B32}"/>
    <cellStyle name="Imported 4" xfId="16" xr:uid="{EEB4B107-186A-46D2-9936-97AEBAB5EF14}"/>
    <cellStyle name="Imported 5" xfId="9" xr:uid="{A33054D9-F806-4DD4-84EF-2C413A4FA471}"/>
    <cellStyle name="Normal" xfId="0" builtinId="0"/>
    <cellStyle name="Normal 4 2" xfId="6" xr:uid="{52919065-832B-43A4-8F95-2CE3A57D1F47}"/>
    <cellStyle name="Normal 58 4 3 5" xfId="4" xr:uid="{087192BD-94CB-4FF4-82F5-2672F13B83AE}"/>
    <cellStyle name="Normal 58 4 3 5 10 2" xfId="11" xr:uid="{40B55C39-081D-4D10-916B-2583D1491B0F}"/>
    <cellStyle name="Normal 58 4 3 5 12" xfId="8" xr:uid="{F79A7999-6327-4244-8EFB-D8587898294A}"/>
    <cellStyle name="Normal 58 4 3 5 2 2" xfId="14" xr:uid="{02FF3DB8-DCD1-48F1-9CF6-0E1E85BE3470}"/>
    <cellStyle name="Normal 58 4 3 5 2 2 2" xfId="17" xr:uid="{0071D7AE-200E-411D-B885-E57B2227026C}"/>
    <cellStyle name="Normal 58 4 3 6" xfId="7" xr:uid="{6625CDF1-75A7-40AF-B8CD-CAC09B0B3841}"/>
    <cellStyle name="Normal 58 4 3 6 2 2" xfId="15" xr:uid="{5D7BAAA9-1194-491A-B60A-E73ACB7B730C}"/>
    <cellStyle name="Normal 7" xfId="2" xr:uid="{47D1E7EF-FD9F-4F56-B68B-1E1216F6451F}"/>
    <cellStyle name="Normal 80" xfId="18" xr:uid="{1749D161-CAA4-401E-8032-3CE8BEF4CB1E}"/>
    <cellStyle name="Normal_BPQ template v1 from NGT 22 June" xfId="5" xr:uid="{13C857B2-E815-429E-9EC1-86366B942922}"/>
    <cellStyle name="Normal_KE2067  Engineering Opex BPQ" xfId="12" xr:uid="{268D59FF-74E7-4740-AD21-CBEC31E9B087}"/>
    <cellStyle name="Percent" xfId="1" builtinId="5"/>
    <cellStyle name="User Input 10" xfId="13" xr:uid="{5F71FB00-0FAB-41BC-8902-22D6478620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176893</xdr:rowOff>
    </xdr:from>
    <xdr:to>
      <xdr:col>9</xdr:col>
      <xdr:colOff>503464</xdr:colOff>
      <xdr:row>2</xdr:row>
      <xdr:rowOff>28782</xdr:rowOff>
    </xdr:to>
    <xdr:sp macro="" textlink="">
      <xdr:nvSpPr>
        <xdr:cNvPr id="2" name="Title 1">
          <a:extLst>
            <a:ext uri="{FF2B5EF4-FFF2-40B4-BE49-F238E27FC236}">
              <a16:creationId xmlns:a16="http://schemas.microsoft.com/office/drawing/2014/main" id="{A82C9D97-C46D-4C88-A5C5-3063A97CCDCD}"/>
            </a:ext>
          </a:extLst>
        </xdr:cNvPr>
        <xdr:cNvSpPr>
          <a:spLocks noGrp="1"/>
        </xdr:cNvSpPr>
      </xdr:nvSpPr>
      <xdr:spPr>
        <a:xfrm>
          <a:off x="8947150" y="176893"/>
          <a:ext cx="2973614" cy="486889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txBody>
        <a:bodyPr vert="horz" wrap="square" lIns="91440" tIns="45720" rIns="91440" bIns="45720" rtlCol="0" anchor="b">
          <a:normAutofit fontScale="90000"/>
        </a:bodyPr>
        <a:lstStyle>
          <a:lvl1pPr algn="ctr" defTabSz="914400" rtl="0" eaLnBrk="1" latinLnBrk="0" hangingPunct="1">
            <a:lnSpc>
              <a:spcPct val="90000"/>
            </a:lnSpc>
            <a:spcBef>
              <a:spcPct val="0"/>
            </a:spcBef>
            <a:buNone/>
            <a:defRPr sz="6000" kern="1200">
              <a:solidFill>
                <a:schemeClr val="tx1"/>
              </a:solidFill>
              <a:latin typeface="+mj-lt"/>
              <a:ea typeface="+mj-ea"/>
              <a:cs typeface="+mj-cs"/>
            </a:defRPr>
          </a:lvl1pPr>
        </a:lstStyle>
        <a:p>
          <a:r>
            <a:rPr lang="en-GB" sz="2000" b="1"/>
            <a:t>Reported  in 18/19 prices </a:t>
          </a:r>
        </a:p>
      </xdr:txBody>
    </xdr:sp>
    <xdr:clientData/>
  </xdr:twoCellAnchor>
  <xdr:twoCellAnchor>
    <xdr:from>
      <xdr:col>6</xdr:col>
      <xdr:colOff>0</xdr:colOff>
      <xdr:row>0</xdr:row>
      <xdr:rowOff>176893</xdr:rowOff>
    </xdr:from>
    <xdr:to>
      <xdr:col>9</xdr:col>
      <xdr:colOff>503464</xdr:colOff>
      <xdr:row>2</xdr:row>
      <xdr:rowOff>28782</xdr:rowOff>
    </xdr:to>
    <xdr:sp macro="" textlink="">
      <xdr:nvSpPr>
        <xdr:cNvPr id="3" name="Title 1">
          <a:extLst>
            <a:ext uri="{FF2B5EF4-FFF2-40B4-BE49-F238E27FC236}">
              <a16:creationId xmlns:a16="http://schemas.microsoft.com/office/drawing/2014/main" id="{9904C09D-C20D-46BB-A564-AECBF32849AC}"/>
            </a:ext>
          </a:extLst>
        </xdr:cNvPr>
        <xdr:cNvSpPr>
          <a:spLocks noGrp="1"/>
        </xdr:cNvSpPr>
      </xdr:nvSpPr>
      <xdr:spPr>
        <a:xfrm>
          <a:off x="8947150" y="176893"/>
          <a:ext cx="2973614" cy="486889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txBody>
        <a:bodyPr vert="horz" wrap="square" lIns="91440" tIns="45720" rIns="91440" bIns="45720" rtlCol="0" anchor="b">
          <a:normAutofit fontScale="90000"/>
        </a:bodyPr>
        <a:lstStyle>
          <a:lvl1pPr algn="ctr" defTabSz="914400" rtl="0" eaLnBrk="1" latinLnBrk="0" hangingPunct="1">
            <a:lnSpc>
              <a:spcPct val="90000"/>
            </a:lnSpc>
            <a:spcBef>
              <a:spcPct val="0"/>
            </a:spcBef>
            <a:buNone/>
            <a:defRPr sz="6000" kern="1200">
              <a:solidFill>
                <a:schemeClr val="tx1"/>
              </a:solidFill>
              <a:latin typeface="+mj-lt"/>
              <a:ea typeface="+mj-ea"/>
              <a:cs typeface="+mj-cs"/>
            </a:defRPr>
          </a:lvl1pPr>
        </a:lstStyle>
        <a:p>
          <a:r>
            <a:rPr lang="en-GB" sz="2000" b="1"/>
            <a:t>Reported  in 18/19 prices </a:t>
          </a:r>
        </a:p>
      </xdr:txBody>
    </xdr:sp>
    <xdr:clientData/>
  </xdr:twoCellAnchor>
  <xdr:twoCellAnchor>
    <xdr:from>
      <xdr:col>6</xdr:col>
      <xdr:colOff>0</xdr:colOff>
      <xdr:row>0</xdr:row>
      <xdr:rowOff>176893</xdr:rowOff>
    </xdr:from>
    <xdr:to>
      <xdr:col>9</xdr:col>
      <xdr:colOff>503464</xdr:colOff>
      <xdr:row>2</xdr:row>
      <xdr:rowOff>28782</xdr:rowOff>
    </xdr:to>
    <xdr:sp macro="" textlink="">
      <xdr:nvSpPr>
        <xdr:cNvPr id="4" name="Title 1">
          <a:extLst>
            <a:ext uri="{FF2B5EF4-FFF2-40B4-BE49-F238E27FC236}">
              <a16:creationId xmlns:a16="http://schemas.microsoft.com/office/drawing/2014/main" id="{D55FAC80-980C-46CE-9606-E208DEA5D508}"/>
            </a:ext>
          </a:extLst>
        </xdr:cNvPr>
        <xdr:cNvSpPr>
          <a:spLocks noGrp="1"/>
        </xdr:cNvSpPr>
      </xdr:nvSpPr>
      <xdr:spPr>
        <a:xfrm>
          <a:off x="8947150" y="176893"/>
          <a:ext cx="2973614" cy="486889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txBody>
        <a:bodyPr vert="horz" wrap="square" lIns="91440" tIns="45720" rIns="91440" bIns="45720" rtlCol="0" anchor="b">
          <a:normAutofit fontScale="90000"/>
        </a:bodyPr>
        <a:lstStyle>
          <a:lvl1pPr algn="ctr" defTabSz="914400" rtl="0" eaLnBrk="1" latinLnBrk="0" hangingPunct="1">
            <a:lnSpc>
              <a:spcPct val="90000"/>
            </a:lnSpc>
            <a:spcBef>
              <a:spcPct val="0"/>
            </a:spcBef>
            <a:buNone/>
            <a:defRPr sz="6000" kern="1200">
              <a:solidFill>
                <a:schemeClr val="tx1"/>
              </a:solidFill>
              <a:latin typeface="+mj-lt"/>
              <a:ea typeface="+mj-ea"/>
              <a:cs typeface="+mj-cs"/>
            </a:defRPr>
          </a:lvl1pPr>
        </a:lstStyle>
        <a:p>
          <a:r>
            <a:rPr lang="en-GB" sz="2000" b="1"/>
            <a:t>Reported  in 18/19 prices </a:t>
          </a:r>
        </a:p>
      </xdr:txBody>
    </xdr:sp>
    <xdr:clientData/>
  </xdr:twoCellAnchor>
  <xdr:twoCellAnchor>
    <xdr:from>
      <xdr:col>6</xdr:col>
      <xdr:colOff>0</xdr:colOff>
      <xdr:row>0</xdr:row>
      <xdr:rowOff>176893</xdr:rowOff>
    </xdr:from>
    <xdr:to>
      <xdr:col>9</xdr:col>
      <xdr:colOff>503464</xdr:colOff>
      <xdr:row>2</xdr:row>
      <xdr:rowOff>28782</xdr:rowOff>
    </xdr:to>
    <xdr:sp macro="" textlink="">
      <xdr:nvSpPr>
        <xdr:cNvPr id="5" name="Title 1" descr="18/19 Prices">
          <a:extLst>
            <a:ext uri="{FF2B5EF4-FFF2-40B4-BE49-F238E27FC236}">
              <a16:creationId xmlns:a16="http://schemas.microsoft.com/office/drawing/2014/main" id="{D3456B1C-71AF-4D4B-B24A-389632A215B9}"/>
            </a:ext>
          </a:extLst>
        </xdr:cNvPr>
        <xdr:cNvSpPr>
          <a:spLocks noGrp="1"/>
        </xdr:cNvSpPr>
      </xdr:nvSpPr>
      <xdr:spPr>
        <a:xfrm>
          <a:off x="8947150" y="176893"/>
          <a:ext cx="2973614" cy="486889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txBody>
        <a:bodyPr vert="horz" wrap="square" lIns="91440" tIns="45720" rIns="91440" bIns="45720" rtlCol="0" anchor="b">
          <a:normAutofit fontScale="90000"/>
        </a:bodyPr>
        <a:lstStyle>
          <a:lvl1pPr algn="ctr" defTabSz="914400" rtl="0" eaLnBrk="1" latinLnBrk="0" hangingPunct="1">
            <a:lnSpc>
              <a:spcPct val="90000"/>
            </a:lnSpc>
            <a:spcBef>
              <a:spcPct val="0"/>
            </a:spcBef>
            <a:buNone/>
            <a:defRPr sz="6000" kern="1200">
              <a:solidFill>
                <a:schemeClr val="tx1"/>
              </a:solidFill>
              <a:latin typeface="+mj-lt"/>
              <a:ea typeface="+mj-ea"/>
              <a:cs typeface="+mj-cs"/>
            </a:defRPr>
          </a:lvl1pPr>
        </a:lstStyle>
        <a:p>
          <a:r>
            <a:rPr lang="en-GB" sz="2000" b="1"/>
            <a:t>Reported  in 18/19 prices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20B08-77D5-42F7-933C-45E49C94261A}">
  <sheetPr>
    <tabColor theme="4"/>
    <pageSetUpPr autoPageBreaks="0"/>
  </sheetPr>
  <dimension ref="A1:P201"/>
  <sheetViews>
    <sheetView tabSelected="1" zoomScale="70" zoomScaleNormal="70" workbookViewId="0">
      <pane ySplit="6" topLeftCell="A7" activePane="bottomLeft" state="frozen"/>
      <selection activeCell="I156" sqref="I156"/>
      <selection pane="bottomLeft" activeCell="L99" sqref="L99"/>
    </sheetView>
  </sheetViews>
  <sheetFormatPr defaultColWidth="9.453125" defaultRowHeight="14"/>
  <cols>
    <col min="1" max="1" width="35" style="13" customWidth="1"/>
    <col min="2" max="2" width="0.54296875" style="13" customWidth="1"/>
    <col min="3" max="3" width="21.453125" style="13" customWidth="1"/>
    <col min="4" max="4" width="18.54296875" style="13" bestFit="1" customWidth="1"/>
    <col min="5" max="5" width="18.453125" style="13" hidden="1" customWidth="1"/>
    <col min="6" max="6" width="52.54296875" style="13" bestFit="1" customWidth="1"/>
    <col min="7" max="8" width="10.453125" style="13" customWidth="1"/>
    <col min="9" max="13" width="14.453125" style="13" customWidth="1"/>
    <col min="14" max="14" width="11.54296875" style="13" customWidth="1"/>
    <col min="15" max="19" width="9.453125" style="13" customWidth="1"/>
    <col min="20" max="37" width="18.453125" style="13" customWidth="1"/>
    <col min="38" max="16357" width="9.453125" style="13"/>
    <col min="16358" max="16384" width="18.453125" style="13" customWidth="1"/>
  </cols>
  <sheetData>
    <row r="1" spans="1:14" s="3" customFormat="1" ht="25">
      <c r="A1" s="1" t="s">
        <v>0</v>
      </c>
      <c r="B1" s="2"/>
      <c r="K1" s="2"/>
    </row>
    <row r="2" spans="1:14" s="3" customFormat="1" ht="25">
      <c r="A2" s="4" t="s">
        <v>207</v>
      </c>
    </row>
    <row r="3" spans="1:14" s="3" customFormat="1" ht="25">
      <c r="A3" s="4">
        <v>2026</v>
      </c>
    </row>
    <row r="4" spans="1:14" s="6" customFormat="1" ht="25.5" thickBot="1">
      <c r="A4" s="5" t="s">
        <v>1</v>
      </c>
      <c r="B4" s="5"/>
    </row>
    <row r="5" spans="1:14" ht="15.5">
      <c r="A5" s="7"/>
      <c r="B5" s="8"/>
      <c r="C5" s="8"/>
      <c r="D5" s="9"/>
      <c r="E5" s="9"/>
      <c r="F5" s="9"/>
      <c r="G5" s="10"/>
      <c r="H5" s="7"/>
      <c r="I5" s="11" t="s">
        <v>2</v>
      </c>
      <c r="J5" s="12"/>
      <c r="K5" s="12"/>
      <c r="L5" s="12"/>
      <c r="M5" s="12"/>
      <c r="N5" s="12"/>
    </row>
    <row r="6" spans="1:14" ht="15.5">
      <c r="A6" s="7"/>
      <c r="B6" s="8"/>
      <c r="C6" s="8"/>
      <c r="D6" s="14" t="s">
        <v>3</v>
      </c>
      <c r="E6" s="14"/>
      <c r="F6" s="14"/>
      <c r="G6" s="15" t="s">
        <v>4</v>
      </c>
      <c r="H6" s="15" t="s">
        <v>5</v>
      </c>
      <c r="I6" s="16">
        <v>2022</v>
      </c>
      <c r="J6" s="17">
        <v>2023</v>
      </c>
      <c r="K6" s="17">
        <v>2024</v>
      </c>
      <c r="L6" s="17">
        <v>2025</v>
      </c>
      <c r="M6" s="18">
        <v>2026</v>
      </c>
      <c r="N6" s="19" t="s">
        <v>6</v>
      </c>
    </row>
    <row r="7" spans="1:14">
      <c r="I7" s="20"/>
      <c r="J7" s="20"/>
      <c r="K7" s="20"/>
      <c r="L7" s="20"/>
      <c r="M7" s="20"/>
    </row>
    <row r="8" spans="1:14" ht="18">
      <c r="A8" s="21"/>
      <c r="B8" s="21"/>
      <c r="C8" s="22" t="s">
        <v>7</v>
      </c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</row>
    <row r="9" spans="1:14">
      <c r="I9" s="20"/>
      <c r="J9" s="20"/>
      <c r="K9" s="20"/>
      <c r="L9" s="20"/>
      <c r="M9" s="20"/>
    </row>
    <row r="10" spans="1:14" s="25" customFormat="1">
      <c r="A10" s="23"/>
      <c r="B10" s="23"/>
      <c r="C10" s="24" t="s">
        <v>8</v>
      </c>
      <c r="D10" s="24"/>
      <c r="I10" s="26"/>
      <c r="J10" s="26"/>
      <c r="K10" s="26"/>
      <c r="L10" s="26"/>
      <c r="M10" s="26"/>
      <c r="N10" s="26"/>
    </row>
    <row r="11" spans="1:14" ht="7.5" customHeight="1">
      <c r="I11" s="20"/>
      <c r="J11" s="20"/>
      <c r="K11" s="20"/>
      <c r="L11" s="20"/>
      <c r="M11" s="20"/>
    </row>
    <row r="12" spans="1:14">
      <c r="D12" s="9" t="s">
        <v>9</v>
      </c>
      <c r="E12" s="27"/>
      <c r="F12" s="28" t="s">
        <v>10</v>
      </c>
      <c r="G12" s="13" t="s">
        <v>11</v>
      </c>
      <c r="H12" s="7" t="s">
        <v>12</v>
      </c>
      <c r="I12" s="29">
        <v>0</v>
      </c>
      <c r="J12" s="29">
        <v>0</v>
      </c>
      <c r="K12" s="29">
        <v>0</v>
      </c>
      <c r="L12" s="29">
        <v>0</v>
      </c>
      <c r="M12" s="29">
        <v>0</v>
      </c>
      <c r="N12" s="29">
        <f t="shared" ref="N12:N36" si="0">SUM(I12:M12)</f>
        <v>0</v>
      </c>
    </row>
    <row r="13" spans="1:14">
      <c r="D13" s="9"/>
      <c r="E13" s="27"/>
      <c r="F13" s="28" t="s">
        <v>13</v>
      </c>
      <c r="G13" s="13" t="s">
        <v>11</v>
      </c>
      <c r="H13" s="7" t="s">
        <v>12</v>
      </c>
      <c r="I13" s="29">
        <v>0.12906605922551254</v>
      </c>
      <c r="J13" s="29">
        <v>0.75702560394999996</v>
      </c>
      <c r="K13" s="29">
        <v>0.59014227822778287</v>
      </c>
      <c r="L13" s="29">
        <v>0.47688831090413913</v>
      </c>
      <c r="M13" s="29">
        <v>2.0581448766431986E-2</v>
      </c>
      <c r="N13" s="29">
        <f>SUM(I13:M13)</f>
        <v>1.9737037010738665</v>
      </c>
    </row>
    <row r="14" spans="1:14">
      <c r="D14" s="9"/>
      <c r="E14" s="27"/>
      <c r="F14" s="28" t="s">
        <v>14</v>
      </c>
      <c r="G14" s="13" t="s">
        <v>11</v>
      </c>
      <c r="H14" s="7" t="s">
        <v>12</v>
      </c>
      <c r="I14" s="29">
        <v>20.358831946908399</v>
      </c>
      <c r="J14" s="29">
        <v>23.098000440224268</v>
      </c>
      <c r="K14" s="29">
        <v>18.945222509386735</v>
      </c>
      <c r="L14" s="29">
        <v>23.664963226331615</v>
      </c>
      <c r="M14" s="29">
        <v>24.712069969235159</v>
      </c>
      <c r="N14" s="29">
        <f>SUM(I14:M14)</f>
        <v>110.77908809208617</v>
      </c>
    </row>
    <row r="15" spans="1:14">
      <c r="D15" s="9"/>
      <c r="E15" s="27"/>
      <c r="F15" s="28" t="s">
        <v>15</v>
      </c>
      <c r="G15" s="13" t="s">
        <v>11</v>
      </c>
      <c r="H15" s="7" t="s">
        <v>12</v>
      </c>
      <c r="I15" s="29">
        <v>16.488846272096225</v>
      </c>
      <c r="J15" s="29">
        <v>14.793694428383256</v>
      </c>
      <c r="K15" s="29">
        <v>14.606994995223477</v>
      </c>
      <c r="L15" s="29">
        <v>12.309752217326009</v>
      </c>
      <c r="M15" s="29">
        <v>13.179513589397704</v>
      </c>
      <c r="N15" s="29">
        <f t="shared" si="0"/>
        <v>71.378801502426668</v>
      </c>
    </row>
    <row r="16" spans="1:14">
      <c r="D16" s="9"/>
      <c r="E16" s="27"/>
      <c r="F16" s="28" t="s">
        <v>16</v>
      </c>
      <c r="G16" s="13" t="s">
        <v>11</v>
      </c>
      <c r="H16" s="7" t="s">
        <v>12</v>
      </c>
      <c r="I16" s="29">
        <v>20.201956625237084</v>
      </c>
      <c r="J16" s="29">
        <v>26.078894773598805</v>
      </c>
      <c r="K16" s="29">
        <v>28.492988847458417</v>
      </c>
      <c r="L16" s="29">
        <v>26.832397302592046</v>
      </c>
      <c r="M16" s="29">
        <v>28.650746474906473</v>
      </c>
      <c r="N16" s="29">
        <f t="shared" si="0"/>
        <v>130.25698402379282</v>
      </c>
    </row>
    <row r="17" spans="4:14">
      <c r="D17" s="9"/>
      <c r="E17" s="27"/>
      <c r="F17" s="28" t="s">
        <v>17</v>
      </c>
      <c r="G17" s="13" t="s">
        <v>11</v>
      </c>
      <c r="H17" s="7" t="s">
        <v>12</v>
      </c>
      <c r="I17" s="29">
        <v>11.062016239113072</v>
      </c>
      <c r="J17" s="29">
        <v>11.021706035456551</v>
      </c>
      <c r="K17" s="29">
        <v>14.321626130991879</v>
      </c>
      <c r="L17" s="29">
        <v>13.976547783895043</v>
      </c>
      <c r="M17" s="29">
        <v>14.608906670876205</v>
      </c>
      <c r="N17" s="29">
        <f t="shared" si="0"/>
        <v>64.990802860332749</v>
      </c>
    </row>
    <row r="18" spans="4:14">
      <c r="D18" s="9"/>
      <c r="E18" s="27"/>
      <c r="F18" s="28" t="s">
        <v>18</v>
      </c>
      <c r="G18" s="13" t="s">
        <v>11</v>
      </c>
      <c r="H18" s="7" t="s">
        <v>12</v>
      </c>
      <c r="I18" s="29">
        <v>0</v>
      </c>
      <c r="J18" s="29">
        <v>0</v>
      </c>
      <c r="K18" s="29">
        <v>0</v>
      </c>
      <c r="L18" s="29">
        <v>0</v>
      </c>
      <c r="M18" s="29">
        <v>0</v>
      </c>
      <c r="N18" s="29">
        <f t="shared" si="0"/>
        <v>0</v>
      </c>
    </row>
    <row r="19" spans="4:14">
      <c r="D19" s="9"/>
      <c r="E19" s="27"/>
      <c r="F19" s="28" t="s">
        <v>19</v>
      </c>
      <c r="G19" s="13" t="s">
        <v>11</v>
      </c>
      <c r="H19" s="7" t="s">
        <v>12</v>
      </c>
      <c r="I19" s="29">
        <v>4.0467605171737304</v>
      </c>
      <c r="J19" s="29">
        <v>3.8011013153767657</v>
      </c>
      <c r="K19" s="29">
        <v>4.8471231169128171</v>
      </c>
      <c r="L19" s="29">
        <v>5.5144431228907465</v>
      </c>
      <c r="M19" s="29">
        <v>5.8386028087612623</v>
      </c>
      <c r="N19" s="29">
        <f t="shared" si="0"/>
        <v>24.04803088111532</v>
      </c>
    </row>
    <row r="20" spans="4:14">
      <c r="D20" s="9"/>
      <c r="E20" s="27"/>
      <c r="F20" s="28"/>
      <c r="G20" s="30" t="s">
        <v>11</v>
      </c>
      <c r="H20" s="31" t="s">
        <v>12</v>
      </c>
      <c r="I20" s="32">
        <f>SUM(I12:I19)</f>
        <v>72.287477659754018</v>
      </c>
      <c r="J20" s="32">
        <f>SUM(J12:J19)</f>
        <v>79.550422596989648</v>
      </c>
      <c r="K20" s="32">
        <f>SUM(K12:K19)</f>
        <v>81.804097878201105</v>
      </c>
      <c r="L20" s="32">
        <f>SUM(L12:L19)</f>
        <v>82.774991963939613</v>
      </c>
      <c r="M20" s="32">
        <f>SUM(M12:M19)</f>
        <v>87.01042096194324</v>
      </c>
      <c r="N20" s="32">
        <f t="shared" si="0"/>
        <v>403.42741106082764</v>
      </c>
    </row>
    <row r="21" spans="4:14">
      <c r="D21" s="9" t="s">
        <v>20</v>
      </c>
      <c r="E21" s="28"/>
      <c r="F21" s="28" t="s">
        <v>21</v>
      </c>
      <c r="G21" s="13" t="s">
        <v>11</v>
      </c>
      <c r="H21" s="7" t="s">
        <v>12</v>
      </c>
      <c r="I21" s="29">
        <v>21.487869276910967</v>
      </c>
      <c r="J21" s="29">
        <v>19.722833140271558</v>
      </c>
      <c r="K21" s="29">
        <v>24.701393787155762</v>
      </c>
      <c r="L21" s="29">
        <v>26.860583752185761</v>
      </c>
      <c r="M21" s="29">
        <v>26.489521025039537</v>
      </c>
      <c r="N21" s="29">
        <f t="shared" si="0"/>
        <v>119.26220098156358</v>
      </c>
    </row>
    <row r="22" spans="4:14">
      <c r="D22" s="9"/>
      <c r="E22" s="28"/>
      <c r="F22" s="28" t="s">
        <v>22</v>
      </c>
      <c r="G22" s="13" t="s">
        <v>11</v>
      </c>
      <c r="H22" s="7" t="s">
        <v>12</v>
      </c>
      <c r="I22" s="29">
        <v>3.1713589557746547</v>
      </c>
      <c r="J22" s="29">
        <v>2.6764691982842366</v>
      </c>
      <c r="K22" s="29">
        <v>3.9706371693011557</v>
      </c>
      <c r="L22" s="29">
        <v>3.4902315803687456</v>
      </c>
      <c r="M22" s="29">
        <v>3.2791114093842806</v>
      </c>
      <c r="N22" s="29">
        <f t="shared" si="0"/>
        <v>16.587808313113076</v>
      </c>
    </row>
    <row r="23" spans="4:14">
      <c r="D23" s="9"/>
      <c r="E23" s="28"/>
      <c r="F23" s="28"/>
      <c r="G23" s="30" t="s">
        <v>11</v>
      </c>
      <c r="H23" s="31" t="s">
        <v>12</v>
      </c>
      <c r="I23" s="32">
        <f>SUM(I21:I22)</f>
        <v>24.659228232685621</v>
      </c>
      <c r="J23" s="32">
        <f>SUM(J21:J22)</f>
        <v>22.399302338555795</v>
      </c>
      <c r="K23" s="32">
        <f>SUM(K21:K22)</f>
        <v>28.672030956456918</v>
      </c>
      <c r="L23" s="32">
        <f>SUM(L21:L22)</f>
        <v>30.350815332554507</v>
      </c>
      <c r="M23" s="32">
        <f>SUM(M21:M22)</f>
        <v>29.768632434423818</v>
      </c>
      <c r="N23" s="32">
        <f t="shared" si="0"/>
        <v>135.85000929467665</v>
      </c>
    </row>
    <row r="24" spans="4:14">
      <c r="D24" s="9" t="s">
        <v>23</v>
      </c>
      <c r="E24" s="33"/>
      <c r="F24" s="9" t="s">
        <v>24</v>
      </c>
      <c r="G24" s="30" t="s">
        <v>11</v>
      </c>
      <c r="H24" s="31" t="s">
        <v>12</v>
      </c>
      <c r="I24" s="32">
        <f>SUM(I20,I23)</f>
        <v>96.946705892439638</v>
      </c>
      <c r="J24" s="32">
        <f t="shared" ref="J24:N24" si="1">SUM(J20,J23)</f>
        <v>101.94972493554545</v>
      </c>
      <c r="K24" s="32">
        <f t="shared" si="1"/>
        <v>110.47612883465803</v>
      </c>
      <c r="L24" s="32">
        <f t="shared" si="1"/>
        <v>113.12580729649412</v>
      </c>
      <c r="M24" s="32">
        <f t="shared" si="1"/>
        <v>116.77905339636706</v>
      </c>
      <c r="N24" s="32">
        <f t="shared" si="1"/>
        <v>539.27742035550432</v>
      </c>
    </row>
    <row r="25" spans="4:14">
      <c r="D25" s="9" t="s">
        <v>25</v>
      </c>
      <c r="E25" s="27"/>
      <c r="F25" s="28" t="s">
        <v>26</v>
      </c>
      <c r="G25" s="13" t="s">
        <v>11</v>
      </c>
      <c r="H25" s="7" t="s">
        <v>12</v>
      </c>
      <c r="I25" s="29">
        <v>2.8096661412590519E-2</v>
      </c>
      <c r="J25" s="29">
        <v>7.8079966905487963E-3</v>
      </c>
      <c r="K25" s="29">
        <v>9.3853790107964186E-3</v>
      </c>
      <c r="L25" s="29">
        <v>-1.6427645069866402E-2</v>
      </c>
      <c r="M25" s="29">
        <v>-0.11173002296805368</v>
      </c>
      <c r="N25" s="29">
        <f t="shared" si="0"/>
        <v>-8.2867630923984345E-2</v>
      </c>
    </row>
    <row r="26" spans="4:14">
      <c r="D26" s="9"/>
      <c r="E26" s="27"/>
      <c r="F26" s="13" t="s">
        <v>27</v>
      </c>
      <c r="G26" s="13" t="s">
        <v>11</v>
      </c>
      <c r="H26" s="7" t="s">
        <v>12</v>
      </c>
      <c r="I26" s="29">
        <v>7.8335432272618828</v>
      </c>
      <c r="J26" s="29">
        <v>7.0775228209828001</v>
      </c>
      <c r="K26" s="29">
        <v>5.4495204691514854</v>
      </c>
      <c r="L26" s="29">
        <v>4.6198457801347645</v>
      </c>
      <c r="M26" s="29">
        <v>3.1929699350923655</v>
      </c>
      <c r="N26" s="29">
        <f t="shared" si="0"/>
        <v>28.173402232623296</v>
      </c>
    </row>
    <row r="27" spans="4:14">
      <c r="D27" s="9"/>
      <c r="E27" s="27"/>
      <c r="F27" s="13" t="s">
        <v>28</v>
      </c>
      <c r="G27" s="13" t="s">
        <v>11</v>
      </c>
      <c r="H27" s="7" t="s">
        <v>12</v>
      </c>
      <c r="I27" s="29">
        <v>1.7056059127798773</v>
      </c>
      <c r="J27" s="29">
        <v>1.0876842230099999</v>
      </c>
      <c r="K27" s="29">
        <v>3.6455320090029213</v>
      </c>
      <c r="L27" s="29">
        <v>2.0502291071812868</v>
      </c>
      <c r="M27" s="29">
        <v>1.8241959295821764</v>
      </c>
      <c r="N27" s="29">
        <f t="shared" si="0"/>
        <v>10.313247181556262</v>
      </c>
    </row>
    <row r="28" spans="4:14" ht="13.5" customHeight="1">
      <c r="D28" s="9"/>
      <c r="E28" s="27"/>
      <c r="G28" s="30" t="s">
        <v>11</v>
      </c>
      <c r="H28" s="31" t="s">
        <v>12</v>
      </c>
      <c r="I28" s="32">
        <f>SUM(I25:I27)</f>
        <v>9.5672458014543498</v>
      </c>
      <c r="J28" s="32">
        <f>SUM(J25:J27)</f>
        <v>8.1730150406833477</v>
      </c>
      <c r="K28" s="32">
        <f>SUM(K25:K27)</f>
        <v>9.1044378571652018</v>
      </c>
      <c r="L28" s="32">
        <f>SUM(L25:L27)</f>
        <v>6.6536472422461852</v>
      </c>
      <c r="M28" s="32">
        <f>SUM(M25:M27)</f>
        <v>4.9054358417064883</v>
      </c>
      <c r="N28" s="32">
        <f t="shared" si="0"/>
        <v>38.403781783255567</v>
      </c>
    </row>
    <row r="29" spans="4:14">
      <c r="D29" s="9" t="s">
        <v>29</v>
      </c>
      <c r="E29" s="27"/>
      <c r="F29" s="28" t="s">
        <v>26</v>
      </c>
      <c r="G29" s="13" t="s">
        <v>11</v>
      </c>
      <c r="H29" s="34" t="s">
        <v>12</v>
      </c>
      <c r="I29" s="29">
        <v>3.5281385590257122</v>
      </c>
      <c r="J29" s="29">
        <v>3.9495036200885245</v>
      </c>
      <c r="K29" s="29">
        <v>6.5565024385308348</v>
      </c>
      <c r="L29" s="29">
        <v>8.5660045443695321</v>
      </c>
      <c r="M29" s="29">
        <v>7.3737001421249238</v>
      </c>
      <c r="N29" s="29">
        <f>SUM(I29:M29)</f>
        <v>29.973849304139527</v>
      </c>
    </row>
    <row r="30" spans="4:14">
      <c r="D30" s="9"/>
      <c r="E30" s="27"/>
      <c r="F30" s="28" t="s">
        <v>30</v>
      </c>
      <c r="G30" s="13" t="s">
        <v>11</v>
      </c>
      <c r="H30" s="34" t="s">
        <v>12</v>
      </c>
      <c r="I30" s="29">
        <v>3.3511236285404058</v>
      </c>
      <c r="J30" s="29">
        <v>4.7307222452995346</v>
      </c>
      <c r="K30" s="29">
        <v>2.6312881051224157</v>
      </c>
      <c r="L30" s="29">
        <v>4.1358929828036715</v>
      </c>
      <c r="M30" s="29">
        <v>6.0773084152685728</v>
      </c>
      <c r="N30" s="29">
        <f>SUM(I30:M30)</f>
        <v>20.926335377034601</v>
      </c>
    </row>
    <row r="31" spans="4:14">
      <c r="D31" s="9"/>
      <c r="E31" s="27"/>
      <c r="F31" s="28" t="s">
        <v>31</v>
      </c>
      <c r="G31" s="13" t="s">
        <v>11</v>
      </c>
      <c r="H31" s="34" t="s">
        <v>12</v>
      </c>
      <c r="I31" s="29">
        <v>0</v>
      </c>
      <c r="J31" s="29">
        <v>0</v>
      </c>
      <c r="K31" s="29">
        <v>0</v>
      </c>
      <c r="L31" s="29">
        <v>0</v>
      </c>
      <c r="M31" s="29">
        <v>0</v>
      </c>
      <c r="N31" s="29">
        <f t="shared" si="0"/>
        <v>0</v>
      </c>
    </row>
    <row r="32" spans="4:14">
      <c r="D32" s="9"/>
      <c r="E32" s="27"/>
      <c r="F32" s="28" t="s">
        <v>32</v>
      </c>
      <c r="G32" s="13" t="s">
        <v>11</v>
      </c>
      <c r="H32" s="34" t="s">
        <v>12</v>
      </c>
      <c r="I32" s="29">
        <v>3.2956573339855595</v>
      </c>
      <c r="J32" s="29">
        <v>4.3749139226100002</v>
      </c>
      <c r="K32" s="29">
        <v>5.212508764666044</v>
      </c>
      <c r="L32" s="29">
        <v>6.1735992779857476</v>
      </c>
      <c r="M32" s="29">
        <v>8.3335817451604566</v>
      </c>
      <c r="N32" s="29">
        <f t="shared" si="0"/>
        <v>27.390261044407808</v>
      </c>
    </row>
    <row r="33" spans="4:16">
      <c r="D33" s="9"/>
      <c r="E33" s="27"/>
      <c r="F33" s="13" t="s">
        <v>33</v>
      </c>
      <c r="G33" s="13" t="s">
        <v>11</v>
      </c>
      <c r="H33" s="34" t="s">
        <v>12</v>
      </c>
      <c r="I33" s="29">
        <v>7.700002597053639</v>
      </c>
      <c r="J33" s="29">
        <v>16.002360566956803</v>
      </c>
      <c r="K33" s="29">
        <v>11.07664838855402</v>
      </c>
      <c r="L33" s="29">
        <v>10.243798465274715</v>
      </c>
      <c r="M33" s="29">
        <v>13.866936953286709</v>
      </c>
      <c r="N33" s="29">
        <f t="shared" si="0"/>
        <v>58.889746971125888</v>
      </c>
    </row>
    <row r="34" spans="4:16">
      <c r="D34" s="9"/>
      <c r="F34" s="35" t="s">
        <v>34</v>
      </c>
      <c r="G34" s="13" t="s">
        <v>11</v>
      </c>
      <c r="H34" s="34" t="s">
        <v>12</v>
      </c>
      <c r="I34" s="29">
        <v>0.16462362768578673</v>
      </c>
      <c r="J34" s="29">
        <v>1.359926448336803</v>
      </c>
      <c r="K34" s="29">
        <v>2.1793228299926124</v>
      </c>
      <c r="L34" s="29">
        <v>3.7817074853946693</v>
      </c>
      <c r="M34" s="29">
        <v>4.5101254574903757E-2</v>
      </c>
      <c r="N34" s="29">
        <f t="shared" si="0"/>
        <v>7.5306816459847754</v>
      </c>
    </row>
    <row r="35" spans="4:16">
      <c r="D35" s="9"/>
      <c r="F35" s="35" t="s">
        <v>35</v>
      </c>
      <c r="G35" s="13" t="s">
        <v>11</v>
      </c>
      <c r="H35" s="34" t="s">
        <v>12</v>
      </c>
      <c r="I35" s="29">
        <v>0.47652817875207065</v>
      </c>
      <c r="J35" s="29">
        <v>2.0946525222700001</v>
      </c>
      <c r="K35" s="29">
        <v>1.1361430861929398</v>
      </c>
      <c r="L35" s="29">
        <v>1.4892181700799907</v>
      </c>
      <c r="M35" s="29">
        <v>6.5458754834179</v>
      </c>
      <c r="N35" s="29">
        <f t="shared" si="0"/>
        <v>11.742417440712901</v>
      </c>
    </row>
    <row r="36" spans="4:16">
      <c r="D36" s="30"/>
      <c r="G36" s="30" t="s">
        <v>11</v>
      </c>
      <c r="H36" s="30" t="s">
        <v>12</v>
      </c>
      <c r="I36" s="32">
        <f>SUM(I29:I33)</f>
        <v>17.874922118605316</v>
      </c>
      <c r="J36" s="32">
        <f>SUM(J29:J33)</f>
        <v>29.057500354954861</v>
      </c>
      <c r="K36" s="32">
        <f>SUM(K29:K33)</f>
        <v>25.476947696873314</v>
      </c>
      <c r="L36" s="32">
        <f>SUM(L29:L33)</f>
        <v>29.119295270433668</v>
      </c>
      <c r="M36" s="32">
        <f>SUM(M29:M33)</f>
        <v>35.651527255840662</v>
      </c>
      <c r="N36" s="32">
        <f t="shared" si="0"/>
        <v>137.18019269670782</v>
      </c>
    </row>
    <row r="37" spans="4:16">
      <c r="D37" s="30" t="s">
        <v>36</v>
      </c>
      <c r="E37" s="36"/>
      <c r="F37" s="30" t="s">
        <v>37</v>
      </c>
      <c r="G37" s="30" t="s">
        <v>11</v>
      </c>
      <c r="H37" s="30" t="s">
        <v>12</v>
      </c>
      <c r="I37" s="32">
        <f>SUM(I28,I36)</f>
        <v>27.442167920059667</v>
      </c>
      <c r="J37" s="32">
        <f t="shared" ref="J37:N37" si="2">SUM(J28,J36)</f>
        <v>37.230515395638207</v>
      </c>
      <c r="K37" s="32">
        <f t="shared" si="2"/>
        <v>34.581385554038519</v>
      </c>
      <c r="L37" s="32">
        <f t="shared" si="2"/>
        <v>35.772942512679855</v>
      </c>
      <c r="M37" s="32">
        <f t="shared" si="2"/>
        <v>40.556963097547154</v>
      </c>
      <c r="N37" s="32">
        <f t="shared" si="2"/>
        <v>175.58397447996339</v>
      </c>
    </row>
    <row r="38" spans="4:16">
      <c r="D38" s="30"/>
      <c r="G38" s="30"/>
      <c r="H38" s="30"/>
      <c r="I38" s="30"/>
      <c r="J38" s="30"/>
      <c r="K38" s="30"/>
      <c r="L38" s="30"/>
      <c r="M38" s="30"/>
      <c r="N38" s="30"/>
    </row>
    <row r="39" spans="4:16">
      <c r="D39" s="9" t="s">
        <v>38</v>
      </c>
      <c r="E39" s="28"/>
      <c r="I39" s="20"/>
      <c r="J39" s="20"/>
      <c r="K39" s="20"/>
      <c r="L39" s="20"/>
      <c r="M39" s="20"/>
    </row>
    <row r="40" spans="4:16">
      <c r="D40" s="30"/>
      <c r="F40" s="37" t="s">
        <v>39</v>
      </c>
      <c r="G40" s="13" t="s">
        <v>11</v>
      </c>
      <c r="H40" s="34" t="s">
        <v>12</v>
      </c>
      <c r="I40" s="38">
        <v>63.798255284980556</v>
      </c>
      <c r="J40" s="38">
        <v>67.520575626408146</v>
      </c>
      <c r="K40" s="38">
        <v>75.082209655159957</v>
      </c>
      <c r="L40" s="38">
        <v>82.470824266280729</v>
      </c>
      <c r="M40" s="38">
        <v>66.224179863165489</v>
      </c>
      <c r="N40" s="38">
        <f t="shared" ref="N40:N54" si="3">SUM(I40:M40)</f>
        <v>355.09604469599486</v>
      </c>
    </row>
    <row r="41" spans="4:16">
      <c r="D41" s="30"/>
      <c r="F41" s="37" t="s">
        <v>40</v>
      </c>
      <c r="G41" s="13" t="s">
        <v>11</v>
      </c>
      <c r="H41" s="34" t="s">
        <v>12</v>
      </c>
      <c r="I41" s="38">
        <v>22.458980854063942</v>
      </c>
      <c r="J41" s="38">
        <v>21.603547116304725</v>
      </c>
      <c r="K41" s="38">
        <v>23.755360819991115</v>
      </c>
      <c r="L41" s="38">
        <v>22.114623339745609</v>
      </c>
      <c r="M41" s="38">
        <v>20.053418070277267</v>
      </c>
      <c r="N41" s="38">
        <f>SUM(I41:M41)</f>
        <v>109.98593020038265</v>
      </c>
    </row>
    <row r="42" spans="4:16">
      <c r="D42" s="30"/>
      <c r="F42" s="37" t="s">
        <v>41</v>
      </c>
      <c r="G42" s="13" t="s">
        <v>11</v>
      </c>
      <c r="H42" s="34" t="s">
        <v>12</v>
      </c>
      <c r="I42" s="38">
        <v>0.85697081592020163</v>
      </c>
      <c r="J42" s="38">
        <v>3.6896358446151113E-2</v>
      </c>
      <c r="K42" s="38">
        <v>0.51684487043071869</v>
      </c>
      <c r="L42" s="38">
        <v>0.13602830621099368</v>
      </c>
      <c r="M42" s="38">
        <v>3.0158196278513083</v>
      </c>
      <c r="N42" s="38">
        <f t="shared" si="3"/>
        <v>4.5625599788593734</v>
      </c>
    </row>
    <row r="43" spans="4:16">
      <c r="D43" s="30"/>
      <c r="F43" s="37" t="s">
        <v>42</v>
      </c>
      <c r="G43" s="13" t="s">
        <v>11</v>
      </c>
      <c r="H43" s="34" t="s">
        <v>12</v>
      </c>
      <c r="I43" s="38">
        <v>1.8277198207950429</v>
      </c>
      <c r="J43" s="38">
        <v>0.54290123598059781</v>
      </c>
      <c r="K43" s="38">
        <v>0.30403145589808844</v>
      </c>
      <c r="L43" s="38">
        <v>1.4257210544325789</v>
      </c>
      <c r="M43" s="38">
        <v>0.4216439968297116</v>
      </c>
      <c r="N43" s="38">
        <f>SUM(I43:M43)</f>
        <v>4.5220175639360196</v>
      </c>
    </row>
    <row r="44" spans="4:16">
      <c r="D44" s="30"/>
      <c r="F44" s="37" t="s">
        <v>43</v>
      </c>
      <c r="G44" s="13" t="s">
        <v>11</v>
      </c>
      <c r="H44" s="34" t="s">
        <v>12</v>
      </c>
      <c r="I44" s="38">
        <v>7.915905233619184</v>
      </c>
      <c r="J44" s="38">
        <v>9.3968989663504487</v>
      </c>
      <c r="K44" s="38">
        <v>14.895854296517612</v>
      </c>
      <c r="L44" s="38">
        <v>9.6027941832934562</v>
      </c>
      <c r="M44" s="38">
        <v>5.4835700501090843</v>
      </c>
      <c r="N44" s="38">
        <f t="shared" si="3"/>
        <v>47.295022729889787</v>
      </c>
      <c r="P44" s="39"/>
    </row>
    <row r="45" spans="4:16" ht="13.5" customHeight="1">
      <c r="D45" s="30"/>
      <c r="F45" s="37" t="s">
        <v>44</v>
      </c>
      <c r="G45" s="13" t="s">
        <v>11</v>
      </c>
      <c r="H45" s="34" t="s">
        <v>12</v>
      </c>
      <c r="I45" s="38">
        <v>1.9202129932565994</v>
      </c>
      <c r="J45" s="38">
        <v>2.915803356541026</v>
      </c>
      <c r="K45" s="38">
        <v>2.833298260289022</v>
      </c>
      <c r="L45" s="38">
        <v>2.6742457569998561</v>
      </c>
      <c r="M45" s="38">
        <v>1.4352301507173957</v>
      </c>
      <c r="N45" s="38">
        <f t="shared" si="3"/>
        <v>11.778790517803898</v>
      </c>
    </row>
    <row r="46" spans="4:16" ht="13.5" customHeight="1">
      <c r="D46" s="30"/>
      <c r="F46" s="37" t="s">
        <v>45</v>
      </c>
      <c r="G46" s="13" t="s">
        <v>11</v>
      </c>
      <c r="H46" s="34" t="s">
        <v>12</v>
      </c>
      <c r="I46" s="38">
        <v>2.3451164515247962</v>
      </c>
      <c r="J46" s="38">
        <v>3.988533270709675</v>
      </c>
      <c r="K46" s="38">
        <v>4.9514960823585064</v>
      </c>
      <c r="L46" s="38">
        <v>3.1510978446120919</v>
      </c>
      <c r="M46" s="38">
        <v>2.3906831197615674</v>
      </c>
      <c r="N46" s="38">
        <f t="shared" si="3"/>
        <v>16.826926768966636</v>
      </c>
    </row>
    <row r="47" spans="4:16">
      <c r="D47" s="30"/>
      <c r="F47" s="37" t="s">
        <v>46</v>
      </c>
      <c r="G47" s="13" t="s">
        <v>11</v>
      </c>
      <c r="H47" s="34" t="s">
        <v>12</v>
      </c>
      <c r="I47" s="38">
        <v>2.2249373598438735</v>
      </c>
      <c r="J47" s="38">
        <v>0.24630185369293761</v>
      </c>
      <c r="K47" s="38">
        <v>5.6816254003156279E-3</v>
      </c>
      <c r="L47" s="38">
        <v>4.0483741081130141E-2</v>
      </c>
      <c r="M47" s="38">
        <v>0.16421696003053127</v>
      </c>
      <c r="N47" s="38">
        <f t="shared" si="3"/>
        <v>2.6816215400487882</v>
      </c>
    </row>
    <row r="48" spans="4:16">
      <c r="D48" s="30"/>
      <c r="F48" s="37" t="s">
        <v>47</v>
      </c>
      <c r="G48" s="13" t="s">
        <v>11</v>
      </c>
      <c r="H48" s="34" t="s">
        <v>12</v>
      </c>
      <c r="I48" s="38">
        <v>0.54163971804308586</v>
      </c>
      <c r="J48" s="38">
        <v>1.2939518711253244E-3</v>
      </c>
      <c r="K48" s="38">
        <v>0</v>
      </c>
      <c r="L48" s="38">
        <v>3.6455121635871543E-3</v>
      </c>
      <c r="M48" s="38">
        <v>6.6060056677552277E-3</v>
      </c>
      <c r="N48" s="38">
        <f t="shared" si="3"/>
        <v>0.55318518774555359</v>
      </c>
    </row>
    <row r="49" spans="3:14">
      <c r="D49" s="30"/>
      <c r="F49" s="37" t="s">
        <v>48</v>
      </c>
      <c r="G49" s="13" t="s">
        <v>11</v>
      </c>
      <c r="H49" s="34" t="s">
        <v>12</v>
      </c>
      <c r="I49" s="38">
        <v>0.63136073975722828</v>
      </c>
      <c r="J49" s="38">
        <v>0.30742652538716231</v>
      </c>
      <c r="K49" s="38">
        <v>1.4306571899646756</v>
      </c>
      <c r="L49" s="38">
        <v>2.0420307467527192</v>
      </c>
      <c r="M49" s="38">
        <v>0.88469690904052334</v>
      </c>
      <c r="N49" s="38">
        <f>SUM(I49:M49)</f>
        <v>5.296172110902309</v>
      </c>
    </row>
    <row r="50" spans="3:14">
      <c r="D50" s="30"/>
      <c r="F50" s="37" t="s">
        <v>49</v>
      </c>
      <c r="G50" s="13" t="s">
        <v>11</v>
      </c>
      <c r="H50" s="34" t="s">
        <v>12</v>
      </c>
      <c r="I50" s="38">
        <v>16.548161245639047</v>
      </c>
      <c r="J50" s="38">
        <v>20.132756141702497</v>
      </c>
      <c r="K50" s="38">
        <v>19.183191555210506</v>
      </c>
      <c r="L50" s="38">
        <v>17.604116941163248</v>
      </c>
      <c r="M50" s="38">
        <v>13.930771202487058</v>
      </c>
      <c r="N50" s="38">
        <f>SUM(I50:M50)</f>
        <v>87.398997086202343</v>
      </c>
    </row>
    <row r="51" spans="3:14">
      <c r="D51" s="30"/>
      <c r="F51" s="37" t="s">
        <v>50</v>
      </c>
      <c r="G51" s="13" t="s">
        <v>11</v>
      </c>
      <c r="H51" s="34" t="s">
        <v>12</v>
      </c>
      <c r="I51" s="38">
        <v>0.35535316639839776</v>
      </c>
      <c r="J51" s="38">
        <v>9.3107410959812897E-2</v>
      </c>
      <c r="K51" s="38">
        <v>4.0649268585535699E-2</v>
      </c>
      <c r="L51" s="38">
        <v>5.9483046670353756E-2</v>
      </c>
      <c r="M51" s="38">
        <v>1.6212927408893483</v>
      </c>
      <c r="N51" s="38">
        <f>SUM(I51:M51)</f>
        <v>2.1698856335034487</v>
      </c>
    </row>
    <row r="52" spans="3:14">
      <c r="D52" s="30"/>
      <c r="F52" s="37" t="s">
        <v>51</v>
      </c>
      <c r="G52" s="13" t="s">
        <v>11</v>
      </c>
      <c r="H52" s="34" t="s">
        <v>12</v>
      </c>
      <c r="I52" s="38">
        <v>7.7496781731154272</v>
      </c>
      <c r="J52" s="38">
        <v>11.536662670959336</v>
      </c>
      <c r="K52" s="38">
        <v>13.888542204314579</v>
      </c>
      <c r="L52" s="38">
        <v>11.780953997128758</v>
      </c>
      <c r="M52" s="38">
        <v>10.891305260689972</v>
      </c>
      <c r="N52" s="38">
        <f>SUM(I52:M52)</f>
        <v>55.847142306208085</v>
      </c>
    </row>
    <row r="53" spans="3:14">
      <c r="F53" s="37" t="s">
        <v>52</v>
      </c>
      <c r="G53" s="13" t="s">
        <v>11</v>
      </c>
      <c r="H53" s="34" t="s">
        <v>12</v>
      </c>
      <c r="I53" s="38">
        <v>0.44027051736291106</v>
      </c>
      <c r="J53" s="38">
        <v>2.3739602024855575</v>
      </c>
      <c r="K53" s="38">
        <v>3.4272695012000698</v>
      </c>
      <c r="L53" s="38">
        <v>7.1175308560500666E-2</v>
      </c>
      <c r="M53" s="38">
        <v>0.48118738470091138</v>
      </c>
      <c r="N53" s="38">
        <f t="shared" si="3"/>
        <v>6.7938629143099503</v>
      </c>
    </row>
    <row r="54" spans="3:14">
      <c r="D54" s="30" t="s">
        <v>53</v>
      </c>
      <c r="G54" s="30" t="s">
        <v>11</v>
      </c>
      <c r="H54" s="31" t="s">
        <v>12</v>
      </c>
      <c r="I54" s="32">
        <f>SUM(I40:I53)</f>
        <v>129.61456237432029</v>
      </c>
      <c r="J54" s="32">
        <f>SUM(J40:J53)</f>
        <v>140.6966646877992</v>
      </c>
      <c r="K54" s="32">
        <f>SUM(K40:K53)</f>
        <v>160.31508678532069</v>
      </c>
      <c r="L54" s="32">
        <f>SUM(L40:L53)</f>
        <v>153.17722404509561</v>
      </c>
      <c r="M54" s="32">
        <f>SUM(M40:M53)</f>
        <v>127.00462134221793</v>
      </c>
      <c r="N54" s="32">
        <f t="shared" si="3"/>
        <v>710.8081592347537</v>
      </c>
    </row>
    <row r="55" spans="3:14" ht="6" customHeight="1">
      <c r="I55" s="20"/>
      <c r="J55" s="20"/>
      <c r="K55" s="20"/>
      <c r="L55" s="20"/>
      <c r="M55" s="20"/>
    </row>
    <row r="56" spans="3:14">
      <c r="F56" s="40" t="s">
        <v>54</v>
      </c>
      <c r="G56" s="30" t="s">
        <v>11</v>
      </c>
      <c r="H56" s="31" t="s">
        <v>12</v>
      </c>
      <c r="I56" s="32">
        <f>I23+I20+I28+I36+I54</f>
        <v>254.00343618681958</v>
      </c>
      <c r="J56" s="32">
        <f>J23+J20+J28+J36+J54</f>
        <v>279.87690501898282</v>
      </c>
      <c r="K56" s="32">
        <f>K23+K20+K28+K36+K54</f>
        <v>305.37260117401723</v>
      </c>
      <c r="L56" s="32">
        <f>L23+L20+L28+L36+L54</f>
        <v>302.07597385426959</v>
      </c>
      <c r="M56" s="32">
        <f>M23+M20+M28+M36+M54</f>
        <v>284.34063783613215</v>
      </c>
      <c r="N56" s="32">
        <f>SUM(I56:M56)</f>
        <v>1425.6695540702215</v>
      </c>
    </row>
    <row r="57" spans="3:14" ht="13.5" customHeight="1"/>
    <row r="58" spans="3:14" s="26" customFormat="1">
      <c r="C58" s="24" t="s">
        <v>55</v>
      </c>
      <c r="D58" s="24"/>
      <c r="E58" s="25"/>
      <c r="F58" s="25"/>
      <c r="G58" s="25"/>
      <c r="H58" s="25"/>
    </row>
    <row r="59" spans="3:14" ht="15" customHeight="1">
      <c r="I59" s="20"/>
      <c r="J59" s="20"/>
      <c r="K59" s="20"/>
      <c r="L59" s="20"/>
      <c r="M59" s="20"/>
    </row>
    <row r="60" spans="3:14">
      <c r="D60" s="9"/>
      <c r="F60" s="41" t="s">
        <v>56</v>
      </c>
      <c r="G60" s="13" t="s">
        <v>11</v>
      </c>
      <c r="H60" s="7" t="s">
        <v>12</v>
      </c>
      <c r="I60" s="29">
        <v>9.6604939373497949</v>
      </c>
      <c r="J60" s="29">
        <v>9.6532483266417692</v>
      </c>
      <c r="K60" s="29">
        <v>4.0325939132563597</v>
      </c>
      <c r="L60" s="29">
        <v>4.4718064873233656</v>
      </c>
      <c r="M60" s="29">
        <v>3.6575366254775843</v>
      </c>
      <c r="N60" s="29">
        <f t="shared" ref="N60:N67" si="4">SUM(I60:M60)</f>
        <v>31.475679290048873</v>
      </c>
    </row>
    <row r="61" spans="3:14">
      <c r="F61" s="41" t="s">
        <v>57</v>
      </c>
      <c r="G61" s="13" t="s">
        <v>11</v>
      </c>
      <c r="H61" s="7" t="s">
        <v>12</v>
      </c>
      <c r="I61" s="29">
        <v>2.0693219480639469</v>
      </c>
      <c r="J61" s="29">
        <v>1.9607111531234398</v>
      </c>
      <c r="K61" s="29">
        <v>2.0692939578843768</v>
      </c>
      <c r="L61" s="29">
        <v>2.840202624069966</v>
      </c>
      <c r="M61" s="29">
        <v>3.2165879066773293</v>
      </c>
      <c r="N61" s="29">
        <f t="shared" si="4"/>
        <v>12.156117589819058</v>
      </c>
    </row>
    <row r="62" spans="3:14">
      <c r="F62" s="41" t="s">
        <v>58</v>
      </c>
      <c r="G62" s="13" t="s">
        <v>11</v>
      </c>
      <c r="H62" s="7" t="s">
        <v>12</v>
      </c>
      <c r="I62" s="29">
        <v>47.111653316895243</v>
      </c>
      <c r="J62" s="29">
        <v>43.31145154917283</v>
      </c>
      <c r="K62" s="29">
        <v>27.661585795062781</v>
      </c>
      <c r="L62" s="29">
        <v>34.772837021923422</v>
      </c>
      <c r="M62" s="29">
        <v>33.428421451050646</v>
      </c>
      <c r="N62" s="29">
        <f t="shared" si="4"/>
        <v>186.28594913410492</v>
      </c>
    </row>
    <row r="63" spans="3:14">
      <c r="F63" s="41" t="s">
        <v>59</v>
      </c>
      <c r="G63" s="13" t="s">
        <v>11</v>
      </c>
      <c r="H63" s="7" t="s">
        <v>12</v>
      </c>
      <c r="I63" s="29">
        <v>6.2973269673224719</v>
      </c>
      <c r="J63" s="29">
        <v>5.7597556533472112</v>
      </c>
      <c r="K63" s="29">
        <v>0</v>
      </c>
      <c r="L63" s="29">
        <v>0</v>
      </c>
      <c r="M63" s="29">
        <v>0</v>
      </c>
      <c r="N63" s="29">
        <f t="shared" si="4"/>
        <v>12.057082620669682</v>
      </c>
    </row>
    <row r="64" spans="3:14">
      <c r="F64" s="41" t="s">
        <v>60</v>
      </c>
      <c r="G64" s="13" t="s">
        <v>11</v>
      </c>
      <c r="H64" s="7" t="s">
        <v>12</v>
      </c>
      <c r="I64" s="29">
        <v>30.255736711902685</v>
      </c>
      <c r="J64" s="29">
        <v>27.051259496658812</v>
      </c>
      <c r="K64" s="29">
        <v>21.093192295758904</v>
      </c>
      <c r="L64" s="29">
        <v>22.874904212897832</v>
      </c>
      <c r="M64" s="29">
        <v>31.755089363509892</v>
      </c>
      <c r="N64" s="29">
        <f t="shared" si="4"/>
        <v>133.03018208072811</v>
      </c>
    </row>
    <row r="65" spans="3:14">
      <c r="F65" s="41" t="s">
        <v>61</v>
      </c>
      <c r="G65" s="13" t="s">
        <v>11</v>
      </c>
      <c r="H65" s="7" t="s">
        <v>12</v>
      </c>
      <c r="I65" s="29">
        <v>2.9625376069004998</v>
      </c>
      <c r="J65" s="29">
        <v>2.1974163315569557</v>
      </c>
      <c r="K65" s="29">
        <v>2.4138503232391857</v>
      </c>
      <c r="L65" s="29">
        <v>1.9727091891902531</v>
      </c>
      <c r="M65" s="29">
        <v>2.3755238051949874</v>
      </c>
      <c r="N65" s="29">
        <f t="shared" si="4"/>
        <v>11.922037256081882</v>
      </c>
    </row>
    <row r="66" spans="3:14">
      <c r="F66" s="41" t="s">
        <v>62</v>
      </c>
      <c r="G66" s="13" t="s">
        <v>11</v>
      </c>
      <c r="H66" s="7" t="s">
        <v>12</v>
      </c>
      <c r="I66" s="29">
        <v>2.2564133075941895</v>
      </c>
      <c r="J66" s="29">
        <v>60.236869147398544</v>
      </c>
      <c r="K66" s="29">
        <v>22.872251541401941</v>
      </c>
      <c r="L66" s="29">
        <v>3.8199934357563108</v>
      </c>
      <c r="M66" s="29">
        <v>2.2903367959881935</v>
      </c>
      <c r="N66" s="29">
        <f t="shared" si="4"/>
        <v>91.475864228139187</v>
      </c>
    </row>
    <row r="67" spans="3:14">
      <c r="F67" s="40" t="s">
        <v>63</v>
      </c>
      <c r="G67" s="30" t="s">
        <v>11</v>
      </c>
      <c r="H67" s="31" t="s">
        <v>12</v>
      </c>
      <c r="I67" s="32">
        <f>SUM(I60:I66)</f>
        <v>100.61348379602883</v>
      </c>
      <c r="J67" s="32">
        <f t="shared" ref="J67:M67" si="5">SUM(J60:J66)</f>
        <v>150.17071165789955</v>
      </c>
      <c r="K67" s="32">
        <f t="shared" si="5"/>
        <v>80.142767826603546</v>
      </c>
      <c r="L67" s="32">
        <f t="shared" si="5"/>
        <v>70.752452971161148</v>
      </c>
      <c r="M67" s="32">
        <f t="shared" si="5"/>
        <v>76.723495947898641</v>
      </c>
      <c r="N67" s="32">
        <f t="shared" si="4"/>
        <v>478.4029121995917</v>
      </c>
    </row>
    <row r="68" spans="3:14" ht="12.75" customHeight="1">
      <c r="I68" s="20"/>
      <c r="J68" s="20"/>
      <c r="K68" s="20"/>
      <c r="L68" s="20"/>
      <c r="M68" s="20"/>
    </row>
    <row r="69" spans="3:14" ht="12.75" customHeight="1">
      <c r="F69" s="40" t="s">
        <v>64</v>
      </c>
      <c r="G69" s="30" t="s">
        <v>11</v>
      </c>
      <c r="H69" s="31" t="s">
        <v>12</v>
      </c>
      <c r="I69" s="32">
        <f>I56+I67</f>
        <v>354.6169199828484</v>
      </c>
      <c r="J69" s="32">
        <f t="shared" ref="J69:M69" si="6">J56+J67</f>
        <v>430.0476166768824</v>
      </c>
      <c r="K69" s="32">
        <f t="shared" si="6"/>
        <v>385.51536900062081</v>
      </c>
      <c r="L69" s="32">
        <f t="shared" si="6"/>
        <v>372.82842682543071</v>
      </c>
      <c r="M69" s="32">
        <f t="shared" si="6"/>
        <v>361.06413378403079</v>
      </c>
      <c r="N69" s="32">
        <f>SUM(I69:M69)</f>
        <v>1904.072466269813</v>
      </c>
    </row>
    <row r="70" spans="3:14" ht="12.75" customHeight="1">
      <c r="I70" s="20"/>
      <c r="J70" s="20"/>
      <c r="K70" s="20"/>
      <c r="L70" s="20"/>
      <c r="M70" s="20"/>
    </row>
    <row r="71" spans="3:14" ht="6.75" customHeight="1">
      <c r="I71" s="20"/>
      <c r="J71" s="20"/>
      <c r="K71" s="20"/>
      <c r="L71" s="20"/>
      <c r="M71" s="20"/>
    </row>
    <row r="72" spans="3:14">
      <c r="I72" s="20"/>
      <c r="J72" s="20"/>
      <c r="K72" s="20"/>
      <c r="L72" s="20"/>
      <c r="M72" s="20"/>
    </row>
    <row r="73" spans="3:14" ht="18">
      <c r="C73" s="22" t="s">
        <v>65</v>
      </c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</row>
    <row r="74" spans="3:14" s="42" customFormat="1">
      <c r="G74" s="43"/>
      <c r="H74" s="27"/>
      <c r="I74" s="44"/>
      <c r="J74" s="44"/>
      <c r="K74" s="45"/>
      <c r="L74" s="46"/>
      <c r="M74" s="46"/>
      <c r="N74" s="7"/>
    </row>
    <row r="75" spans="3:14" s="26" customFormat="1">
      <c r="C75" s="24" t="s">
        <v>8</v>
      </c>
      <c r="D75" s="24"/>
      <c r="E75" s="25"/>
      <c r="F75" s="25"/>
      <c r="G75" s="25"/>
      <c r="H75" s="25"/>
    </row>
    <row r="76" spans="3:14" ht="7.5" customHeight="1">
      <c r="I76" s="20"/>
      <c r="J76" s="20"/>
      <c r="K76" s="20"/>
      <c r="L76" s="20"/>
      <c r="M76" s="20"/>
    </row>
    <row r="77" spans="3:14">
      <c r="D77" s="9" t="s">
        <v>9</v>
      </c>
      <c r="E77" s="27"/>
      <c r="F77" s="28" t="s">
        <v>10</v>
      </c>
      <c r="G77" s="13" t="s">
        <v>11</v>
      </c>
      <c r="H77" s="7" t="s">
        <v>12</v>
      </c>
      <c r="I77" s="29">
        <v>0</v>
      </c>
      <c r="J77" s="29">
        <v>0</v>
      </c>
      <c r="K77" s="29">
        <v>0</v>
      </c>
      <c r="L77" s="29">
        <v>0</v>
      </c>
      <c r="M77" s="29">
        <v>0</v>
      </c>
      <c r="N77" s="38">
        <f t="shared" ref="N77:N101" si="7">SUM(I77:M77)</f>
        <v>0</v>
      </c>
    </row>
    <row r="78" spans="3:14">
      <c r="D78" s="9"/>
      <c r="E78" s="27"/>
      <c r="F78" s="28" t="s">
        <v>13</v>
      </c>
      <c r="G78" s="13" t="s">
        <v>11</v>
      </c>
      <c r="H78" s="7" t="s">
        <v>12</v>
      </c>
      <c r="I78" s="29">
        <v>0</v>
      </c>
      <c r="J78" s="29">
        <v>0</v>
      </c>
      <c r="K78" s="29">
        <v>0</v>
      </c>
      <c r="L78" s="29">
        <v>0</v>
      </c>
      <c r="M78" s="29">
        <v>0</v>
      </c>
      <c r="N78" s="38">
        <f t="shared" si="7"/>
        <v>0</v>
      </c>
    </row>
    <row r="79" spans="3:14">
      <c r="D79" s="9"/>
      <c r="E79" s="27"/>
      <c r="F79" s="28" t="s">
        <v>14</v>
      </c>
      <c r="G79" s="13" t="s">
        <v>11</v>
      </c>
      <c r="H79" s="7" t="s">
        <v>12</v>
      </c>
      <c r="I79" s="29">
        <v>19.490425344874083</v>
      </c>
      <c r="J79" s="29">
        <v>18.101067982594476</v>
      </c>
      <c r="K79" s="29">
        <v>17.317018477427766</v>
      </c>
      <c r="L79" s="29">
        <v>17.367310264660468</v>
      </c>
      <c r="M79" s="29">
        <v>17.020604602496057</v>
      </c>
      <c r="N79" s="38">
        <f t="shared" si="7"/>
        <v>89.29642667205286</v>
      </c>
    </row>
    <row r="80" spans="3:14">
      <c r="D80" s="9"/>
      <c r="E80" s="27"/>
      <c r="F80" s="28" t="s">
        <v>15</v>
      </c>
      <c r="G80" s="13" t="s">
        <v>11</v>
      </c>
      <c r="H80" s="7" t="s">
        <v>12</v>
      </c>
      <c r="I80" s="29">
        <v>12.523519679928711</v>
      </c>
      <c r="J80" s="29">
        <v>12.060865003907663</v>
      </c>
      <c r="K80" s="29">
        <v>11.507686164244118</v>
      </c>
      <c r="L80" s="29">
        <v>11.522958942489788</v>
      </c>
      <c r="M80" s="29">
        <v>11.0697319790835</v>
      </c>
      <c r="N80" s="38">
        <f t="shared" si="7"/>
        <v>58.684761769653782</v>
      </c>
    </row>
    <row r="81" spans="4:14">
      <c r="D81" s="9"/>
      <c r="E81" s="27"/>
      <c r="F81" s="28" t="s">
        <v>16</v>
      </c>
      <c r="G81" s="13" t="s">
        <v>11</v>
      </c>
      <c r="H81" s="7" t="s">
        <v>12</v>
      </c>
      <c r="I81" s="29">
        <v>19.840743366175175</v>
      </c>
      <c r="J81" s="29">
        <v>18.634865111082053</v>
      </c>
      <c r="K81" s="29">
        <v>17.796185371028617</v>
      </c>
      <c r="L81" s="29">
        <v>18.133810084123201</v>
      </c>
      <c r="M81" s="29">
        <v>22.406351837879683</v>
      </c>
      <c r="N81" s="38">
        <f t="shared" si="7"/>
        <v>96.811955770288719</v>
      </c>
    </row>
    <row r="82" spans="4:14">
      <c r="D82" s="9"/>
      <c r="E82" s="27"/>
      <c r="F82" s="28" t="s">
        <v>17</v>
      </c>
      <c r="G82" s="13" t="s">
        <v>11</v>
      </c>
      <c r="H82" s="7" t="s">
        <v>12</v>
      </c>
      <c r="I82" s="29">
        <v>28.732237380079983</v>
      </c>
      <c r="J82" s="29">
        <v>27.010076003732134</v>
      </c>
      <c r="K82" s="29">
        <v>26.62179776292945</v>
      </c>
      <c r="L82" s="29">
        <v>25.048976400467343</v>
      </c>
      <c r="M82" s="29">
        <v>24.344962346552752</v>
      </c>
      <c r="N82" s="38">
        <f t="shared" si="7"/>
        <v>131.75804989376167</v>
      </c>
    </row>
    <row r="83" spans="4:14">
      <c r="D83" s="9"/>
      <c r="E83" s="27"/>
      <c r="F83" s="28" t="s">
        <v>18</v>
      </c>
      <c r="G83" s="13" t="s">
        <v>11</v>
      </c>
      <c r="H83" s="7" t="s">
        <v>12</v>
      </c>
      <c r="I83" s="29">
        <v>0</v>
      </c>
      <c r="J83" s="29">
        <v>0</v>
      </c>
      <c r="K83" s="29">
        <v>0</v>
      </c>
      <c r="L83" s="29">
        <v>0</v>
      </c>
      <c r="M83" s="29">
        <v>0</v>
      </c>
      <c r="N83" s="38">
        <f t="shared" si="7"/>
        <v>0</v>
      </c>
    </row>
    <row r="84" spans="4:14">
      <c r="D84" s="9"/>
      <c r="E84" s="27"/>
      <c r="F84" s="28" t="s">
        <v>19</v>
      </c>
      <c r="G84" s="13" t="s">
        <v>11</v>
      </c>
      <c r="H84" s="7" t="s">
        <v>12</v>
      </c>
      <c r="I84" s="29">
        <v>4.0018826961484502</v>
      </c>
      <c r="J84" s="29">
        <v>3.9559354703975029</v>
      </c>
      <c r="K84" s="29">
        <v>3.9173740601200908</v>
      </c>
      <c r="L84" s="29">
        <v>3.7452755057157781</v>
      </c>
      <c r="M84" s="29">
        <v>3.813617867056347</v>
      </c>
      <c r="N84" s="38">
        <f t="shared" si="7"/>
        <v>19.43408559943817</v>
      </c>
    </row>
    <row r="85" spans="4:14">
      <c r="D85" s="9"/>
      <c r="E85" s="27"/>
      <c r="F85" s="28"/>
      <c r="G85" s="30" t="s">
        <v>11</v>
      </c>
      <c r="H85" s="31" t="s">
        <v>12</v>
      </c>
      <c r="I85" s="32">
        <f>SUM(I77:I84)</f>
        <v>84.588808467206405</v>
      </c>
      <c r="J85" s="32">
        <f>SUM(J77:J84)</f>
        <v>79.762809571713831</v>
      </c>
      <c r="K85" s="32">
        <f>SUM(K77:K84)</f>
        <v>77.160061835750042</v>
      </c>
      <c r="L85" s="32">
        <f>SUM(L77:L84)</f>
        <v>75.818331197456573</v>
      </c>
      <c r="M85" s="32">
        <f>SUM(M77:M84)</f>
        <v>78.655268633068346</v>
      </c>
      <c r="N85" s="32">
        <f t="shared" si="7"/>
        <v>395.98527970519524</v>
      </c>
    </row>
    <row r="86" spans="4:14">
      <c r="D86" s="9" t="s">
        <v>20</v>
      </c>
      <c r="E86" s="28"/>
      <c r="F86" s="28" t="s">
        <v>21</v>
      </c>
      <c r="G86" s="13" t="s">
        <v>11</v>
      </c>
      <c r="H86" s="7" t="s">
        <v>12</v>
      </c>
      <c r="I86" s="29">
        <v>22.107127835106109</v>
      </c>
      <c r="J86" s="29">
        <v>21.507702379855662</v>
      </c>
      <c r="K86" s="29">
        <v>21.27945771547936</v>
      </c>
      <c r="L86" s="29">
        <v>22.962052206637775</v>
      </c>
      <c r="M86" s="29">
        <v>23.278888318375472</v>
      </c>
      <c r="N86" s="38">
        <f t="shared" si="7"/>
        <v>111.13522845545438</v>
      </c>
    </row>
    <row r="87" spans="4:14" ht="13.5" customHeight="1">
      <c r="D87" s="9"/>
      <c r="E87" s="28"/>
      <c r="F87" s="28" t="s">
        <v>22</v>
      </c>
      <c r="G87" s="13" t="s">
        <v>11</v>
      </c>
      <c r="H87" s="7" t="s">
        <v>12</v>
      </c>
      <c r="I87" s="29">
        <v>3.9696224217971698</v>
      </c>
      <c r="J87" s="29">
        <v>3.5944022310778583</v>
      </c>
      <c r="K87" s="29">
        <v>3.7396022124227586</v>
      </c>
      <c r="L87" s="29">
        <v>3.43123604313439</v>
      </c>
      <c r="M87" s="29">
        <v>3.7761797979547751</v>
      </c>
      <c r="N87" s="38">
        <f t="shared" si="7"/>
        <v>18.511042706386952</v>
      </c>
    </row>
    <row r="88" spans="4:14">
      <c r="D88" s="9"/>
      <c r="E88" s="28"/>
      <c r="F88" s="28"/>
      <c r="G88" s="30" t="s">
        <v>11</v>
      </c>
      <c r="H88" s="31" t="s">
        <v>12</v>
      </c>
      <c r="I88" s="32">
        <f>SUM(I86:I87)</f>
        <v>26.076750256903278</v>
      </c>
      <c r="J88" s="32">
        <f>SUM(J86:J87)</f>
        <v>25.10210461093352</v>
      </c>
      <c r="K88" s="32">
        <f>SUM(K86:K87)</f>
        <v>25.01905992790212</v>
      </c>
      <c r="L88" s="32">
        <f>SUM(L86:L87)</f>
        <v>26.393288249772166</v>
      </c>
      <c r="M88" s="32">
        <f>SUM(M86:M87)</f>
        <v>27.055068116330247</v>
      </c>
      <c r="N88" s="32">
        <f t="shared" si="7"/>
        <v>129.64627116184133</v>
      </c>
    </row>
    <row r="89" spans="4:14">
      <c r="D89" s="9" t="s">
        <v>23</v>
      </c>
      <c r="E89" s="9"/>
      <c r="F89" s="9" t="s">
        <v>24</v>
      </c>
      <c r="G89" s="30" t="s">
        <v>11</v>
      </c>
      <c r="H89" s="31" t="s">
        <v>12</v>
      </c>
      <c r="I89" s="32">
        <f>SUM(I85,I88)</f>
        <v>110.66555872410969</v>
      </c>
      <c r="J89" s="32">
        <f t="shared" ref="J89:N89" si="8">SUM(J85,J88)</f>
        <v>104.86491418264735</v>
      </c>
      <c r="K89" s="32">
        <f t="shared" si="8"/>
        <v>102.17912176365216</v>
      </c>
      <c r="L89" s="32">
        <f t="shared" si="8"/>
        <v>102.21161944722874</v>
      </c>
      <c r="M89" s="32">
        <f t="shared" si="8"/>
        <v>105.71033674939859</v>
      </c>
      <c r="N89" s="32">
        <f t="shared" si="8"/>
        <v>525.63155086703659</v>
      </c>
    </row>
    <row r="90" spans="4:14">
      <c r="D90" s="9"/>
      <c r="E90" s="28"/>
      <c r="F90" s="28"/>
      <c r="G90" s="30"/>
      <c r="H90" s="31"/>
      <c r="I90" s="31"/>
      <c r="J90" s="31"/>
      <c r="K90" s="31"/>
      <c r="L90" s="31"/>
      <c r="M90" s="31"/>
      <c r="N90" s="31"/>
    </row>
    <row r="91" spans="4:14">
      <c r="D91" s="9" t="s">
        <v>25</v>
      </c>
      <c r="E91" s="27"/>
      <c r="F91" s="28" t="s">
        <v>26</v>
      </c>
      <c r="G91" s="13" t="s">
        <v>11</v>
      </c>
      <c r="H91" s="7" t="s">
        <v>12</v>
      </c>
      <c r="I91" s="29">
        <v>4.1515538521071766</v>
      </c>
      <c r="J91" s="29">
        <v>4.2266843564507415</v>
      </c>
      <c r="K91" s="29">
        <v>5.142934270537153</v>
      </c>
      <c r="L91" s="29">
        <v>4.7580262938212927</v>
      </c>
      <c r="M91" s="29">
        <v>4.6187089982991525</v>
      </c>
      <c r="N91" s="38">
        <f t="shared" si="7"/>
        <v>22.897907771215515</v>
      </c>
    </row>
    <row r="92" spans="4:14">
      <c r="D92" s="9"/>
      <c r="E92" s="27"/>
      <c r="F92" s="13" t="s">
        <v>27</v>
      </c>
      <c r="G92" s="13" t="s">
        <v>11</v>
      </c>
      <c r="H92" s="7" t="s">
        <v>12</v>
      </c>
      <c r="I92" s="29">
        <v>5.9875780257065108</v>
      </c>
      <c r="J92" s="29">
        <v>4.753664771448447</v>
      </c>
      <c r="K92" s="29">
        <v>3.7127263167855897</v>
      </c>
      <c r="L92" s="29">
        <v>3.0843974160354173</v>
      </c>
      <c r="M92" s="29">
        <v>2.6185707068476951</v>
      </c>
      <c r="N92" s="38">
        <f t="shared" si="7"/>
        <v>20.156937236823659</v>
      </c>
    </row>
    <row r="93" spans="4:14">
      <c r="D93" s="9"/>
      <c r="E93" s="27"/>
      <c r="F93" s="13" t="s">
        <v>28</v>
      </c>
      <c r="G93" s="13" t="s">
        <v>11</v>
      </c>
      <c r="H93" s="7" t="s">
        <v>12</v>
      </c>
      <c r="I93" s="29">
        <v>1.8404668473797066</v>
      </c>
      <c r="J93" s="29">
        <v>2.0064135467149486</v>
      </c>
      <c r="K93" s="29">
        <v>2.0049084203163852</v>
      </c>
      <c r="L93" s="29">
        <v>2.05393826117654</v>
      </c>
      <c r="M93" s="29">
        <v>2.0721096498324152</v>
      </c>
      <c r="N93" s="38">
        <f t="shared" si="7"/>
        <v>9.977836725419996</v>
      </c>
    </row>
    <row r="94" spans="4:14">
      <c r="D94" s="9"/>
      <c r="E94" s="27"/>
      <c r="G94" s="30" t="s">
        <v>11</v>
      </c>
      <c r="H94" s="31" t="s">
        <v>12</v>
      </c>
      <c r="I94" s="32">
        <f>SUM(I91:I93)</f>
        <v>11.979598725193394</v>
      </c>
      <c r="J94" s="32">
        <f>SUM(J91:J93)</f>
        <v>10.986762674614138</v>
      </c>
      <c r="K94" s="32">
        <f>SUM(K91:K93)</f>
        <v>10.860569007639127</v>
      </c>
      <c r="L94" s="32">
        <f>SUM(L91:L93)</f>
        <v>9.8963619710332509</v>
      </c>
      <c r="M94" s="32">
        <f>SUM(M91:M93)</f>
        <v>9.3093893549792632</v>
      </c>
      <c r="N94" s="32">
        <f t="shared" si="7"/>
        <v>53.032681733459171</v>
      </c>
    </row>
    <row r="95" spans="4:14">
      <c r="D95" s="9" t="s">
        <v>29</v>
      </c>
      <c r="E95" s="27"/>
      <c r="F95" s="28" t="s">
        <v>26</v>
      </c>
      <c r="G95" s="13" t="s">
        <v>11</v>
      </c>
      <c r="H95" s="34" t="s">
        <v>12</v>
      </c>
      <c r="I95" s="29">
        <v>0.20100386313465782</v>
      </c>
      <c r="J95" s="29">
        <v>2.6145143487858718E-2</v>
      </c>
      <c r="K95" s="29">
        <v>0.13177152317880794</v>
      </c>
      <c r="L95" s="29">
        <v>0.18489845474613686</v>
      </c>
      <c r="M95" s="29">
        <v>0.99163300220750539</v>
      </c>
      <c r="N95" s="38">
        <f t="shared" si="7"/>
        <v>1.5354519867549667</v>
      </c>
    </row>
    <row r="96" spans="4:14">
      <c r="D96" s="9"/>
      <c r="E96" s="27"/>
      <c r="F96" s="28" t="s">
        <v>30</v>
      </c>
      <c r="G96" s="13" t="s">
        <v>11</v>
      </c>
      <c r="H96" s="34" t="s">
        <v>12</v>
      </c>
      <c r="I96" s="29">
        <v>0.52309517899544156</v>
      </c>
      <c r="J96" s="29">
        <v>0.33091335393395283</v>
      </c>
      <c r="K96" s="29">
        <v>0.39699954698911161</v>
      </c>
      <c r="L96" s="29">
        <v>0.30955093002403727</v>
      </c>
      <c r="M96" s="29">
        <v>0.37308511999684107</v>
      </c>
      <c r="N96" s="38">
        <f t="shared" si="7"/>
        <v>1.9336441299393843</v>
      </c>
    </row>
    <row r="97" spans="4:14">
      <c r="D97" s="9"/>
      <c r="E97" s="27"/>
      <c r="F97" s="28" t="s">
        <v>31</v>
      </c>
      <c r="G97" s="13" t="s">
        <v>11</v>
      </c>
      <c r="H97" s="34" t="s">
        <v>12</v>
      </c>
      <c r="I97" s="29">
        <v>0</v>
      </c>
      <c r="J97" s="29">
        <v>0</v>
      </c>
      <c r="K97" s="29">
        <v>0</v>
      </c>
      <c r="L97" s="29">
        <v>0</v>
      </c>
      <c r="M97" s="29">
        <v>0</v>
      </c>
      <c r="N97" s="38">
        <f t="shared" si="7"/>
        <v>0</v>
      </c>
    </row>
    <row r="98" spans="4:14">
      <c r="D98" s="9"/>
      <c r="E98" s="27"/>
      <c r="F98" s="28" t="s">
        <v>32</v>
      </c>
      <c r="G98" s="13" t="s">
        <v>11</v>
      </c>
      <c r="H98" s="34" t="s">
        <v>12</v>
      </c>
      <c r="I98" s="29">
        <v>5.9857076538329501E-2</v>
      </c>
      <c r="J98" s="29">
        <v>0.21934791457266156</v>
      </c>
      <c r="K98" s="29">
        <v>0.93922465036325908</v>
      </c>
      <c r="L98" s="29">
        <v>4.9718949848378386</v>
      </c>
      <c r="M98" s="29">
        <v>6.3445326341084591</v>
      </c>
      <c r="N98" s="38">
        <f t="shared" si="7"/>
        <v>12.534857260420548</v>
      </c>
    </row>
    <row r="99" spans="4:14">
      <c r="D99" s="9"/>
      <c r="E99" s="27"/>
      <c r="F99" s="13" t="s">
        <v>33</v>
      </c>
      <c r="G99" s="13" t="s">
        <v>11</v>
      </c>
      <c r="H99" s="34" t="s">
        <v>12</v>
      </c>
      <c r="I99" s="29">
        <v>17.521075129305185</v>
      </c>
      <c r="J99" s="29">
        <v>21.224091168651089</v>
      </c>
      <c r="K99" s="29">
        <v>23.999704150155104</v>
      </c>
      <c r="L99" s="29">
        <v>14.889322943294935</v>
      </c>
      <c r="M99" s="29">
        <v>10.58553946526945</v>
      </c>
      <c r="N99" s="38">
        <f t="shared" si="7"/>
        <v>88.219732856675762</v>
      </c>
    </row>
    <row r="100" spans="4:14">
      <c r="D100" s="9"/>
      <c r="F100" s="35" t="s">
        <v>34</v>
      </c>
      <c r="G100" s="13" t="s">
        <v>11</v>
      </c>
      <c r="H100" s="34" t="s">
        <v>12</v>
      </c>
      <c r="I100" s="29">
        <v>2.5795579762278171</v>
      </c>
      <c r="J100" s="29">
        <v>5.0604279682973505</v>
      </c>
      <c r="K100" s="29">
        <v>3.7432923367053768</v>
      </c>
      <c r="L100" s="29">
        <v>3.9904685458351734</v>
      </c>
      <c r="M100" s="29">
        <v>2.1647706517204539</v>
      </c>
      <c r="N100" s="38">
        <f t="shared" si="7"/>
        <v>17.538517478786172</v>
      </c>
    </row>
    <row r="101" spans="4:14">
      <c r="D101" s="9"/>
      <c r="F101" s="35" t="s">
        <v>35</v>
      </c>
      <c r="G101" s="13" t="s">
        <v>11</v>
      </c>
      <c r="H101" s="34" t="s">
        <v>12</v>
      </c>
      <c r="I101" s="29">
        <v>0</v>
      </c>
      <c r="J101" s="29">
        <v>0</v>
      </c>
      <c r="K101" s="29">
        <v>0</v>
      </c>
      <c r="L101" s="29">
        <v>0</v>
      </c>
      <c r="M101" s="29">
        <v>0</v>
      </c>
      <c r="N101" s="38">
        <f t="shared" si="7"/>
        <v>0</v>
      </c>
    </row>
    <row r="102" spans="4:14">
      <c r="D102" s="30"/>
      <c r="G102" s="30" t="s">
        <v>11</v>
      </c>
      <c r="H102" s="30" t="s">
        <v>12</v>
      </c>
      <c r="I102" s="32">
        <f>SUM(I95:I99)</f>
        <v>18.305031247973613</v>
      </c>
      <c r="J102" s="32">
        <f t="shared" ref="J102:N102" si="9">SUM(J95:J99)</f>
        <v>21.800497580645562</v>
      </c>
      <c r="K102" s="32">
        <f t="shared" si="9"/>
        <v>25.467699870686282</v>
      </c>
      <c r="L102" s="32">
        <f t="shared" si="9"/>
        <v>20.355667312902948</v>
      </c>
      <c r="M102" s="32">
        <f t="shared" si="9"/>
        <v>18.294790221582254</v>
      </c>
      <c r="N102" s="32">
        <f t="shared" si="9"/>
        <v>104.22368623379066</v>
      </c>
    </row>
    <row r="103" spans="4:14">
      <c r="D103" s="30" t="s">
        <v>36</v>
      </c>
      <c r="E103" s="30"/>
      <c r="F103" s="30" t="s">
        <v>37</v>
      </c>
      <c r="G103" s="30" t="s">
        <v>11</v>
      </c>
      <c r="H103" s="30" t="s">
        <v>12</v>
      </c>
      <c r="I103" s="32">
        <f>SUM(I94,I102)</f>
        <v>30.284629973167007</v>
      </c>
      <c r="J103" s="32">
        <f t="shared" ref="J103:N103" si="10">SUM(J94,J102)</f>
        <v>32.787260255259696</v>
      </c>
      <c r="K103" s="32">
        <f t="shared" si="10"/>
        <v>36.32826887832541</v>
      </c>
      <c r="L103" s="32">
        <f t="shared" si="10"/>
        <v>30.252029283936199</v>
      </c>
      <c r="M103" s="32">
        <f t="shared" si="10"/>
        <v>27.604179576561517</v>
      </c>
      <c r="N103" s="32">
        <f t="shared" si="10"/>
        <v>157.25636796724984</v>
      </c>
    </row>
    <row r="104" spans="4:14">
      <c r="D104" s="30"/>
      <c r="G104" s="30"/>
      <c r="H104" s="30"/>
      <c r="I104" s="30"/>
      <c r="J104" s="30"/>
      <c r="K104" s="30"/>
      <c r="L104" s="30"/>
      <c r="M104" s="30"/>
      <c r="N104" s="30"/>
    </row>
    <row r="105" spans="4:14">
      <c r="D105" s="9" t="s">
        <v>38</v>
      </c>
      <c r="E105" s="28"/>
      <c r="I105" s="20"/>
      <c r="J105" s="20"/>
      <c r="K105" s="20"/>
      <c r="L105" s="20"/>
      <c r="M105" s="20"/>
      <c r="N105" s="20"/>
    </row>
    <row r="106" spans="4:14">
      <c r="D106" s="30"/>
      <c r="F106" s="37" t="s">
        <v>39</v>
      </c>
      <c r="G106" s="13" t="s">
        <v>11</v>
      </c>
      <c r="H106" s="34" t="s">
        <v>12</v>
      </c>
      <c r="I106" s="38">
        <v>52.450657136442366</v>
      </c>
      <c r="J106" s="38">
        <v>50.093661468143353</v>
      </c>
      <c r="K106" s="38">
        <v>47.841157350054608</v>
      </c>
      <c r="L106" s="38">
        <v>47.959287912403084</v>
      </c>
      <c r="M106" s="38">
        <v>47.360721120087327</v>
      </c>
      <c r="N106" s="38">
        <f t="shared" ref="N106:N120" si="11">SUM(I106:M106)</f>
        <v>245.70548498713075</v>
      </c>
    </row>
    <row r="107" spans="4:14">
      <c r="D107" s="30"/>
      <c r="F107" s="37" t="s">
        <v>40</v>
      </c>
      <c r="G107" s="13" t="s">
        <v>11</v>
      </c>
      <c r="H107" s="34" t="s">
        <v>12</v>
      </c>
      <c r="I107" s="38">
        <v>25.919347678258884</v>
      </c>
      <c r="J107" s="38">
        <v>24.834390990613937</v>
      </c>
      <c r="K107" s="38">
        <v>23.67924193580949</v>
      </c>
      <c r="L107" s="38">
        <v>23.673944635075628</v>
      </c>
      <c r="M107" s="38">
        <v>23.357090407204549</v>
      </c>
      <c r="N107" s="38">
        <f t="shared" si="11"/>
        <v>121.46401564696249</v>
      </c>
    </row>
    <row r="108" spans="4:14">
      <c r="D108" s="30"/>
      <c r="F108" s="37" t="s">
        <v>41</v>
      </c>
      <c r="G108" s="13" t="s">
        <v>11</v>
      </c>
      <c r="H108" s="34" t="s">
        <v>12</v>
      </c>
      <c r="I108" s="38">
        <v>0.88415264771450131</v>
      </c>
      <c r="J108" s="38">
        <v>0.23898560642491873</v>
      </c>
      <c r="K108" s="38">
        <v>0.19688643236910874</v>
      </c>
      <c r="L108" s="38">
        <v>-0.111368174007904</v>
      </c>
      <c r="M108" s="38">
        <v>1.5526124956974896</v>
      </c>
      <c r="N108" s="38">
        <f t="shared" si="11"/>
        <v>2.7612690081981146</v>
      </c>
    </row>
    <row r="109" spans="4:14">
      <c r="D109" s="30"/>
      <c r="F109" s="37" t="s">
        <v>42</v>
      </c>
      <c r="G109" s="13" t="s">
        <v>11</v>
      </c>
      <c r="H109" s="34" t="s">
        <v>12</v>
      </c>
      <c r="I109" s="38">
        <v>0.35220645709427639</v>
      </c>
      <c r="J109" s="38">
        <v>0.35493718826862203</v>
      </c>
      <c r="K109" s="38">
        <v>0.35561306838562473</v>
      </c>
      <c r="L109" s="38">
        <v>0.34141227414399078</v>
      </c>
      <c r="M109" s="38">
        <v>0.33723422290480765</v>
      </c>
      <c r="N109" s="38">
        <f t="shared" si="11"/>
        <v>1.7414032107973214</v>
      </c>
    </row>
    <row r="110" spans="4:14">
      <c r="D110" s="30"/>
      <c r="F110" s="37" t="s">
        <v>43</v>
      </c>
      <c r="G110" s="13" t="s">
        <v>11</v>
      </c>
      <c r="H110" s="34" t="s">
        <v>12</v>
      </c>
      <c r="I110" s="38">
        <v>9.0510594437054586</v>
      </c>
      <c r="J110" s="38">
        <v>10.33973475507335</v>
      </c>
      <c r="K110" s="38">
        <v>6.6992544920855783</v>
      </c>
      <c r="L110" s="38">
        <v>7.725036829712959</v>
      </c>
      <c r="M110" s="38">
        <v>3.8040785608195953</v>
      </c>
      <c r="N110" s="38">
        <f t="shared" si="11"/>
        <v>37.619164081396939</v>
      </c>
    </row>
    <row r="111" spans="4:14">
      <c r="D111" s="30"/>
      <c r="F111" s="37" t="s">
        <v>44</v>
      </c>
      <c r="G111" s="13" t="s">
        <v>11</v>
      </c>
      <c r="H111" s="34" t="s">
        <v>12</v>
      </c>
      <c r="I111" s="38">
        <v>0.86330783437573455</v>
      </c>
      <c r="J111" s="38">
        <v>0.87000124265630918</v>
      </c>
      <c r="K111" s="38">
        <v>0.87165792040413081</v>
      </c>
      <c r="L111" s="38">
        <v>0.83684976548186363</v>
      </c>
      <c r="M111" s="38">
        <v>0.82660877104647612</v>
      </c>
      <c r="N111" s="38">
        <f t="shared" si="11"/>
        <v>4.2684255339645141</v>
      </c>
    </row>
    <row r="112" spans="4:14">
      <c r="D112" s="30"/>
      <c r="F112" s="37" t="s">
        <v>45</v>
      </c>
      <c r="G112" s="13" t="s">
        <v>11</v>
      </c>
      <c r="H112" s="34" t="s">
        <v>12</v>
      </c>
      <c r="I112" s="38">
        <v>5.4298656580684082</v>
      </c>
      <c r="J112" s="38">
        <v>5.4719645552531002</v>
      </c>
      <c r="K112" s="38">
        <v>5.4823844046407615</v>
      </c>
      <c r="L112" s="38">
        <v>5.2634548438198374</v>
      </c>
      <c r="M112" s="38">
        <v>5.1990430294299088</v>
      </c>
      <c r="N112" s="38">
        <f t="shared" si="11"/>
        <v>26.846712491212017</v>
      </c>
    </row>
    <row r="113" spans="3:14">
      <c r="D113" s="30"/>
      <c r="F113" s="37" t="s">
        <v>46</v>
      </c>
      <c r="G113" s="13" t="s">
        <v>11</v>
      </c>
      <c r="H113" s="34" t="s">
        <v>12</v>
      </c>
      <c r="I113" s="38">
        <v>6.2245307505560662E-2</v>
      </c>
      <c r="J113" s="38">
        <v>6.272790854321475E-2</v>
      </c>
      <c r="K113" s="38">
        <v>6.2847356568293017E-2</v>
      </c>
      <c r="L113" s="38">
        <v>6.0337655832860181E-2</v>
      </c>
      <c r="M113" s="38">
        <v>5.9599270494037924E-2</v>
      </c>
      <c r="N113" s="38">
        <f t="shared" si="11"/>
        <v>0.30775749894396653</v>
      </c>
    </row>
    <row r="114" spans="3:14">
      <c r="D114" s="30"/>
      <c r="F114" s="37" t="s">
        <v>47</v>
      </c>
      <c r="G114" s="13" t="s">
        <v>11</v>
      </c>
      <c r="H114" s="34" t="s">
        <v>12</v>
      </c>
      <c r="I114" s="38">
        <v>4.2456533812438435</v>
      </c>
      <c r="J114" s="38">
        <v>4.2785708301153882</v>
      </c>
      <c r="K114" s="38">
        <v>4.2867181898422428</v>
      </c>
      <c r="L114" s="38">
        <v>4.1155354960729378</v>
      </c>
      <c r="M114" s="38">
        <v>4.0651714070184894</v>
      </c>
      <c r="N114" s="38">
        <f t="shared" si="11"/>
        <v>20.991649304292903</v>
      </c>
    </row>
    <row r="115" spans="3:14">
      <c r="D115" s="30"/>
      <c r="F115" s="37" t="s">
        <v>48</v>
      </c>
      <c r="G115" s="13" t="s">
        <v>11</v>
      </c>
      <c r="H115" s="34" t="s">
        <v>12</v>
      </c>
      <c r="I115" s="38">
        <v>1.1440542722803297</v>
      </c>
      <c r="J115" s="38">
        <v>0.51142561134369868</v>
      </c>
      <c r="K115" s="38">
        <v>0.89630351266441211</v>
      </c>
      <c r="L115" s="38">
        <v>1.0728288124014029</v>
      </c>
      <c r="M115" s="38">
        <v>4.0014250373183726</v>
      </c>
      <c r="N115" s="38">
        <f t="shared" si="11"/>
        <v>7.6260372460082166</v>
      </c>
    </row>
    <row r="116" spans="3:14">
      <c r="D116" s="30"/>
      <c r="F116" s="37" t="s">
        <v>49</v>
      </c>
      <c r="G116" s="13" t="s">
        <v>11</v>
      </c>
      <c r="H116" s="34" t="s">
        <v>12</v>
      </c>
      <c r="I116" s="38">
        <v>16.103235617534928</v>
      </c>
      <c r="J116" s="38">
        <v>16.591544028090635</v>
      </c>
      <c r="K116" s="38">
        <v>16.491321423744488</v>
      </c>
      <c r="L116" s="38">
        <v>16.313673978148159</v>
      </c>
      <c r="M116" s="38">
        <v>16.485600676268902</v>
      </c>
      <c r="N116" s="38">
        <f t="shared" si="11"/>
        <v>81.985375723787101</v>
      </c>
    </row>
    <row r="117" spans="3:14">
      <c r="D117" s="30"/>
      <c r="F117" s="37" t="s">
        <v>50</v>
      </c>
      <c r="G117" s="13" t="s">
        <v>11</v>
      </c>
      <c r="H117" s="34" t="s">
        <v>12</v>
      </c>
      <c r="I117" s="38">
        <v>0.02</v>
      </c>
      <c r="J117" s="38">
        <v>0.34</v>
      </c>
      <c r="K117" s="38">
        <v>1.1499999999999999</v>
      </c>
      <c r="L117" s="38">
        <v>1.05</v>
      </c>
      <c r="M117" s="38">
        <v>0.77</v>
      </c>
      <c r="N117" s="38">
        <f t="shared" si="11"/>
        <v>3.33</v>
      </c>
    </row>
    <row r="118" spans="3:14">
      <c r="D118" s="30"/>
      <c r="F118" s="37" t="s">
        <v>51</v>
      </c>
      <c r="G118" s="13" t="s">
        <v>11</v>
      </c>
      <c r="H118" s="34" t="s">
        <v>12</v>
      </c>
      <c r="I118" s="38">
        <v>10.769302716621795</v>
      </c>
      <c r="J118" s="38">
        <v>10.852799398928141</v>
      </c>
      <c r="K118" s="38">
        <v>10.873465566267031</v>
      </c>
      <c r="L118" s="38">
        <v>10.439252482082491</v>
      </c>
      <c r="M118" s="38">
        <v>10.311501563114312</v>
      </c>
      <c r="N118" s="38">
        <f t="shared" si="11"/>
        <v>53.246321727013772</v>
      </c>
    </row>
    <row r="119" spans="3:14">
      <c r="F119" s="37" t="s">
        <v>52</v>
      </c>
      <c r="G119" s="13" t="s">
        <v>11</v>
      </c>
      <c r="H119" s="34" t="s">
        <v>12</v>
      </c>
      <c r="I119" s="38">
        <v>0.2956652106514131</v>
      </c>
      <c r="J119" s="38">
        <v>0.29795756558027003</v>
      </c>
      <c r="K119" s="38">
        <v>0.29852494369939186</v>
      </c>
      <c r="L119" s="38">
        <v>0.28660386520608588</v>
      </c>
      <c r="M119" s="38">
        <v>0.28309653484668013</v>
      </c>
      <c r="N119" s="38">
        <f t="shared" si="11"/>
        <v>1.4618481199838409</v>
      </c>
    </row>
    <row r="120" spans="3:14">
      <c r="D120" s="30" t="s">
        <v>53</v>
      </c>
      <c r="G120" s="30" t="s">
        <v>11</v>
      </c>
      <c r="H120" s="31" t="s">
        <v>12</v>
      </c>
      <c r="I120" s="32">
        <f>SUM(I106:I119)</f>
        <v>127.59075336149749</v>
      </c>
      <c r="J120" s="32">
        <f>SUM(J106:J119)</f>
        <v>125.13870114903494</v>
      </c>
      <c r="K120" s="32">
        <f>SUM(K106:K119)</f>
        <v>119.18537659653516</v>
      </c>
      <c r="L120" s="32">
        <f>SUM(L106:L119)</f>
        <v>119.02685037637339</v>
      </c>
      <c r="M120" s="32">
        <f>SUM(M106:M119)</f>
        <v>118.41378309625092</v>
      </c>
      <c r="N120" s="32">
        <f t="shared" si="11"/>
        <v>609.3554645796919</v>
      </c>
    </row>
    <row r="121" spans="3:14">
      <c r="I121" s="20"/>
      <c r="J121" s="20"/>
      <c r="K121" s="20"/>
      <c r="L121" s="20"/>
      <c r="M121" s="20"/>
    </row>
    <row r="122" spans="3:14">
      <c r="F122" s="40" t="s">
        <v>54</v>
      </c>
      <c r="G122" s="30" t="s">
        <v>11</v>
      </c>
      <c r="H122" s="31" t="s">
        <v>12</v>
      </c>
      <c r="I122" s="32">
        <f>I88+I85+I94+I102+I120</f>
        <v>268.54094205877419</v>
      </c>
      <c r="J122" s="32">
        <f>J88+J85+J94+J102+J120</f>
        <v>262.79087558694198</v>
      </c>
      <c r="K122" s="32">
        <f>K88+K85+K94+K102+K120</f>
        <v>257.69276723851272</v>
      </c>
      <c r="L122" s="32">
        <f>L88+L85+L94+L102+L120</f>
        <v>251.49049910753831</v>
      </c>
      <c r="M122" s="32">
        <f>M88+M85+M94+M102+M120</f>
        <v>251.72829942221102</v>
      </c>
      <c r="N122" s="32">
        <f>SUM(I122:M122)</f>
        <v>1292.2433834139783</v>
      </c>
    </row>
    <row r="123" spans="3:14" ht="13.5" customHeight="1"/>
    <row r="124" spans="3:14" s="26" customFormat="1">
      <c r="C124" s="24" t="s">
        <v>55</v>
      </c>
      <c r="D124" s="24"/>
      <c r="E124" s="25"/>
      <c r="F124" s="25"/>
      <c r="G124" s="25"/>
      <c r="H124" s="25"/>
    </row>
    <row r="125" spans="3:14" ht="6.75" customHeight="1">
      <c r="I125" s="20"/>
      <c r="J125" s="20"/>
      <c r="K125" s="20"/>
      <c r="L125" s="20"/>
      <c r="M125" s="20"/>
    </row>
    <row r="126" spans="3:14">
      <c r="D126" s="9"/>
      <c r="F126" s="41" t="s">
        <v>56</v>
      </c>
      <c r="G126" s="13" t="s">
        <v>11</v>
      </c>
      <c r="H126" s="7" t="s">
        <v>12</v>
      </c>
      <c r="I126" s="47">
        <v>9.6253651931438249</v>
      </c>
      <c r="J126" s="47">
        <v>9.3152860070854455</v>
      </c>
      <c r="K126" s="47">
        <v>4.0045150979538766</v>
      </c>
      <c r="L126" s="47">
        <v>4.3893907174417404</v>
      </c>
      <c r="M126" s="47">
        <v>3.6160835321623526</v>
      </c>
      <c r="N126" s="38">
        <f t="shared" ref="N126:N131" si="12">SUM(I126:M126)</f>
        <v>30.950640547787241</v>
      </c>
    </row>
    <row r="127" spans="3:14">
      <c r="D127" s="9"/>
      <c r="F127" s="41" t="s">
        <v>57</v>
      </c>
      <c r="G127" s="13" t="s">
        <v>11</v>
      </c>
      <c r="H127" s="7" t="s">
        <v>12</v>
      </c>
      <c r="I127" s="47">
        <v>2.0649281056320001</v>
      </c>
      <c r="J127" s="47">
        <v>1.9893801720604003</v>
      </c>
      <c r="K127" s="47">
        <v>2.1537113833090014</v>
      </c>
      <c r="L127" s="47">
        <v>2.4260617629103951</v>
      </c>
      <c r="M127" s="47">
        <v>2.8013367607453046</v>
      </c>
      <c r="N127" s="38">
        <f t="shared" si="12"/>
        <v>11.435418184657101</v>
      </c>
    </row>
    <row r="128" spans="3:14">
      <c r="D128" s="9"/>
      <c r="F128" s="41" t="s">
        <v>58</v>
      </c>
      <c r="G128" s="13" t="s">
        <v>11</v>
      </c>
      <c r="H128" s="7" t="s">
        <v>12</v>
      </c>
      <c r="I128" s="47">
        <v>47.115390838773003</v>
      </c>
      <c r="J128" s="47">
        <v>43.31145155063431</v>
      </c>
      <c r="K128" s="47">
        <v>34.979112530153088</v>
      </c>
      <c r="L128" s="47">
        <v>36.140099391248917</v>
      </c>
      <c r="M128" s="47">
        <v>35.395686434138376</v>
      </c>
      <c r="N128" s="38">
        <f t="shared" si="12"/>
        <v>196.94174074494771</v>
      </c>
    </row>
    <row r="129" spans="3:14">
      <c r="F129" s="41" t="s">
        <v>59</v>
      </c>
      <c r="G129" s="13" t="s">
        <v>11</v>
      </c>
      <c r="H129" s="7" t="s">
        <v>12</v>
      </c>
      <c r="I129" s="47">
        <v>6.7505766358670112</v>
      </c>
      <c r="J129" s="47">
        <v>4.3107397998788244</v>
      </c>
      <c r="K129" s="47">
        <v>0</v>
      </c>
      <c r="L129" s="47">
        <v>-2</v>
      </c>
      <c r="M129" s="47">
        <v>-2</v>
      </c>
      <c r="N129" s="38">
        <f t="shared" si="12"/>
        <v>7.0613164357458356</v>
      </c>
    </row>
    <row r="130" spans="3:14">
      <c r="F130" s="41" t="s">
        <v>60</v>
      </c>
      <c r="G130" s="13" t="s">
        <v>11</v>
      </c>
      <c r="H130" s="7" t="s">
        <v>12</v>
      </c>
      <c r="I130" s="47">
        <v>30.255805962030301</v>
      </c>
      <c r="J130" s="47">
        <v>27.051259497571621</v>
      </c>
      <c r="K130" s="47">
        <v>21.093192296438474</v>
      </c>
      <c r="L130" s="47">
        <v>22.874904211540013</v>
      </c>
      <c r="M130" s="47">
        <v>31.755089363509892</v>
      </c>
      <c r="N130" s="38">
        <f t="shared" si="12"/>
        <v>133.03025133109028</v>
      </c>
    </row>
    <row r="131" spans="3:14">
      <c r="F131" s="41" t="s">
        <v>61</v>
      </c>
      <c r="G131" s="13" t="s">
        <v>11</v>
      </c>
      <c r="H131" s="7" t="s">
        <v>12</v>
      </c>
      <c r="I131" s="47">
        <v>2.9591157228030003</v>
      </c>
      <c r="J131" s="47">
        <v>2.1974163316311048</v>
      </c>
      <c r="K131" s="47">
        <v>2.4138695431483557</v>
      </c>
      <c r="L131" s="47">
        <v>1.9743124339010578</v>
      </c>
      <c r="M131" s="47">
        <v>2.402165607560883</v>
      </c>
      <c r="N131" s="38">
        <f t="shared" si="12"/>
        <v>11.946879639044402</v>
      </c>
    </row>
    <row r="132" spans="3:14">
      <c r="F132" s="41" t="s">
        <v>62</v>
      </c>
      <c r="H132" s="7"/>
      <c r="I132" s="47">
        <v>0.79278489769799998</v>
      </c>
      <c r="J132" s="47">
        <v>72.170235540758341</v>
      </c>
      <c r="K132" s="47">
        <v>18.551100602189951</v>
      </c>
      <c r="L132" s="47">
        <v>0.57722039762453758</v>
      </c>
      <c r="M132" s="47">
        <v>-0.66719947683332592</v>
      </c>
      <c r="N132" s="38">
        <f>SUM(I132:M132)</f>
        <v>91.424141961437499</v>
      </c>
    </row>
    <row r="133" spans="3:14">
      <c r="F133" s="40" t="s">
        <v>63</v>
      </c>
      <c r="G133" s="30" t="s">
        <v>11</v>
      </c>
      <c r="H133" s="31" t="s">
        <v>12</v>
      </c>
      <c r="I133" s="48">
        <f t="shared" ref="I133:N133" si="13">SUM(I126:I132)</f>
        <v>99.563967355947142</v>
      </c>
      <c r="J133" s="48">
        <f t="shared" si="13"/>
        <v>160.34576889962005</v>
      </c>
      <c r="K133" s="48">
        <f t="shared" si="13"/>
        <v>83.195501453192747</v>
      </c>
      <c r="L133" s="48">
        <f t="shared" si="13"/>
        <v>66.381988914666664</v>
      </c>
      <c r="M133" s="48">
        <f t="shared" si="13"/>
        <v>73.303162221283486</v>
      </c>
      <c r="N133" s="48">
        <f t="shared" si="13"/>
        <v>482.79038884471009</v>
      </c>
    </row>
    <row r="134" spans="3:14" ht="12.75" customHeight="1">
      <c r="I134" s="20"/>
      <c r="J134" s="20"/>
      <c r="K134" s="20"/>
      <c r="L134" s="20"/>
      <c r="M134" s="20"/>
      <c r="N134" s="20"/>
    </row>
    <row r="135" spans="3:14" ht="12.75" customHeight="1">
      <c r="F135" s="40" t="s">
        <v>66</v>
      </c>
      <c r="G135" s="30" t="s">
        <v>11</v>
      </c>
      <c r="H135" s="31" t="s">
        <v>12</v>
      </c>
      <c r="I135" s="32">
        <f>I122+I133</f>
        <v>368.10490941472131</v>
      </c>
      <c r="J135" s="32">
        <f>J122+J133</f>
        <v>423.13664448656203</v>
      </c>
      <c r="K135" s="32">
        <f>K122+K133</f>
        <v>340.88826869170543</v>
      </c>
      <c r="L135" s="32">
        <f>L122+L133</f>
        <v>317.87248802220495</v>
      </c>
      <c r="M135" s="32">
        <f>M122+M133</f>
        <v>325.03146164349448</v>
      </c>
      <c r="N135" s="32">
        <f>SUM(I135:M135)</f>
        <v>1775.0337722586883</v>
      </c>
    </row>
    <row r="136" spans="3:14" ht="12.75" customHeight="1">
      <c r="I136" s="20"/>
      <c r="J136" s="20"/>
      <c r="K136" s="20"/>
      <c r="L136" s="20"/>
      <c r="M136" s="20"/>
    </row>
    <row r="137" spans="3:14" s="42" customFormat="1">
      <c r="G137" s="43"/>
      <c r="H137" s="27"/>
      <c r="I137" s="44"/>
      <c r="J137" s="44"/>
      <c r="K137" s="45"/>
      <c r="L137" s="46"/>
      <c r="M137" s="46"/>
      <c r="N137" s="7"/>
    </row>
    <row r="138" spans="3:14" s="42" customFormat="1">
      <c r="G138" s="43"/>
      <c r="H138" s="27"/>
      <c r="I138" s="44"/>
      <c r="J138" s="44"/>
      <c r="K138" s="45"/>
      <c r="L138" s="46"/>
      <c r="M138" s="46"/>
      <c r="N138" s="7"/>
    </row>
    <row r="139" spans="3:14" ht="18">
      <c r="C139" s="22" t="s">
        <v>67</v>
      </c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</row>
    <row r="140" spans="3:14" s="42" customFormat="1">
      <c r="G140" s="43"/>
      <c r="H140" s="27"/>
      <c r="I140" s="44"/>
      <c r="J140" s="44"/>
      <c r="K140" s="45"/>
      <c r="L140" s="46"/>
      <c r="M140" s="46"/>
      <c r="N140" s="7"/>
    </row>
    <row r="141" spans="3:14" s="25" customFormat="1">
      <c r="C141" s="24" t="s">
        <v>8</v>
      </c>
      <c r="D141" s="24"/>
      <c r="I141" s="26"/>
      <c r="J141" s="26"/>
      <c r="K141" s="26"/>
      <c r="L141" s="26"/>
      <c r="M141" s="26"/>
      <c r="N141" s="26"/>
    </row>
    <row r="142" spans="3:14" ht="7.5" customHeight="1">
      <c r="I142" s="20"/>
      <c r="J142" s="20"/>
      <c r="K142" s="20"/>
      <c r="L142" s="20"/>
      <c r="M142" s="20"/>
    </row>
    <row r="143" spans="3:14">
      <c r="D143" s="9" t="s">
        <v>9</v>
      </c>
      <c r="E143" s="27"/>
      <c r="F143" s="28" t="s">
        <v>10</v>
      </c>
      <c r="G143" s="13" t="s">
        <v>11</v>
      </c>
      <c r="H143" s="7" t="s">
        <v>12</v>
      </c>
      <c r="I143" s="29">
        <f t="shared" ref="I143:N154" si="14">I12-I77</f>
        <v>0</v>
      </c>
      <c r="J143" s="29">
        <f t="shared" si="14"/>
        <v>0</v>
      </c>
      <c r="K143" s="29">
        <f t="shared" si="14"/>
        <v>0</v>
      </c>
      <c r="L143" s="29">
        <f t="shared" si="14"/>
        <v>0</v>
      </c>
      <c r="M143" s="29">
        <f t="shared" si="14"/>
        <v>0</v>
      </c>
      <c r="N143" s="29">
        <f t="shared" si="14"/>
        <v>0</v>
      </c>
    </row>
    <row r="144" spans="3:14">
      <c r="D144" s="9"/>
      <c r="E144" s="27"/>
      <c r="F144" s="28" t="s">
        <v>13</v>
      </c>
      <c r="G144" s="13" t="s">
        <v>11</v>
      </c>
      <c r="H144" s="7" t="s">
        <v>12</v>
      </c>
      <c r="I144" s="29">
        <f t="shared" si="14"/>
        <v>0.12906605922551254</v>
      </c>
      <c r="J144" s="29">
        <f t="shared" si="14"/>
        <v>0.75702560394999996</v>
      </c>
      <c r="K144" s="29">
        <f t="shared" si="14"/>
        <v>0.59014227822778287</v>
      </c>
      <c r="L144" s="29">
        <f t="shared" si="14"/>
        <v>0.47688831090413913</v>
      </c>
      <c r="M144" s="29">
        <f t="shared" si="14"/>
        <v>2.0581448766431986E-2</v>
      </c>
      <c r="N144" s="29">
        <f t="shared" si="14"/>
        <v>1.9737037010738665</v>
      </c>
    </row>
    <row r="145" spans="4:14">
      <c r="D145" s="9"/>
      <c r="E145" s="27"/>
      <c r="F145" s="28" t="s">
        <v>14</v>
      </c>
      <c r="G145" s="13" t="s">
        <v>11</v>
      </c>
      <c r="H145" s="7" t="s">
        <v>12</v>
      </c>
      <c r="I145" s="29">
        <f t="shared" si="14"/>
        <v>0.86840660203431597</v>
      </c>
      <c r="J145" s="29">
        <f t="shared" si="14"/>
        <v>4.9969324576297929</v>
      </c>
      <c r="K145" s="29">
        <f t="shared" si="14"/>
        <v>1.628204031958969</v>
      </c>
      <c r="L145" s="29">
        <f t="shared" si="14"/>
        <v>6.2976529616711474</v>
      </c>
      <c r="M145" s="29">
        <f t="shared" si="14"/>
        <v>7.6914653667391022</v>
      </c>
      <c r="N145" s="29">
        <f t="shared" si="14"/>
        <v>21.48266142003331</v>
      </c>
    </row>
    <row r="146" spans="4:14">
      <c r="D146" s="9"/>
      <c r="E146" s="27"/>
      <c r="F146" s="28" t="s">
        <v>15</v>
      </c>
      <c r="G146" s="13" t="s">
        <v>11</v>
      </c>
      <c r="H146" s="7" t="s">
        <v>12</v>
      </c>
      <c r="I146" s="29">
        <f t="shared" si="14"/>
        <v>3.9653265921675143</v>
      </c>
      <c r="J146" s="29">
        <f t="shared" si="14"/>
        <v>2.7328294244755931</v>
      </c>
      <c r="K146" s="29">
        <f t="shared" si="14"/>
        <v>3.0993088309793588</v>
      </c>
      <c r="L146" s="29">
        <f t="shared" si="14"/>
        <v>0.78679327483622075</v>
      </c>
      <c r="M146" s="29">
        <f t="shared" si="14"/>
        <v>2.1097816103142044</v>
      </c>
      <c r="N146" s="29">
        <f t="shared" si="14"/>
        <v>12.694039732772886</v>
      </c>
    </row>
    <row r="147" spans="4:14">
      <c r="D147" s="9"/>
      <c r="E147" s="27"/>
      <c r="F147" s="28" t="s">
        <v>16</v>
      </c>
      <c r="G147" s="13" t="s">
        <v>11</v>
      </c>
      <c r="H147" s="7" t="s">
        <v>12</v>
      </c>
      <c r="I147" s="29">
        <f t="shared" si="14"/>
        <v>0.36121325906190904</v>
      </c>
      <c r="J147" s="29">
        <f t="shared" si="14"/>
        <v>7.4440296625167512</v>
      </c>
      <c r="K147" s="29">
        <f t="shared" si="14"/>
        <v>10.6968034764298</v>
      </c>
      <c r="L147" s="29">
        <f t="shared" si="14"/>
        <v>8.6985872184688446</v>
      </c>
      <c r="M147" s="29">
        <f t="shared" si="14"/>
        <v>6.2443946370267902</v>
      </c>
      <c r="N147" s="29">
        <f t="shared" si="14"/>
        <v>33.445028253504105</v>
      </c>
    </row>
    <row r="148" spans="4:14">
      <c r="D148" s="9"/>
      <c r="E148" s="27"/>
      <c r="F148" s="28" t="s">
        <v>17</v>
      </c>
      <c r="G148" s="13" t="s">
        <v>11</v>
      </c>
      <c r="H148" s="7" t="s">
        <v>12</v>
      </c>
      <c r="I148" s="29">
        <f t="shared" si="14"/>
        <v>-17.670221140966909</v>
      </c>
      <c r="J148" s="29">
        <f t="shared" si="14"/>
        <v>-15.988369968275583</v>
      </c>
      <c r="K148" s="29">
        <f t="shared" si="14"/>
        <v>-12.300171631937571</v>
      </c>
      <c r="L148" s="29">
        <f t="shared" si="14"/>
        <v>-11.072428616572299</v>
      </c>
      <c r="M148" s="29">
        <f t="shared" si="14"/>
        <v>-9.7360556756765462</v>
      </c>
      <c r="N148" s="29">
        <f t="shared" si="14"/>
        <v>-66.767247033428916</v>
      </c>
    </row>
    <row r="149" spans="4:14">
      <c r="D149" s="9"/>
      <c r="E149" s="27"/>
      <c r="F149" s="28" t="s">
        <v>18</v>
      </c>
      <c r="G149" s="13" t="s">
        <v>11</v>
      </c>
      <c r="H149" s="7" t="s">
        <v>12</v>
      </c>
      <c r="I149" s="29">
        <f t="shared" si="14"/>
        <v>0</v>
      </c>
      <c r="J149" s="29">
        <f t="shared" si="14"/>
        <v>0</v>
      </c>
      <c r="K149" s="29">
        <f t="shared" si="14"/>
        <v>0</v>
      </c>
      <c r="L149" s="29">
        <f t="shared" si="14"/>
        <v>0</v>
      </c>
      <c r="M149" s="29">
        <f t="shared" si="14"/>
        <v>0</v>
      </c>
      <c r="N149" s="29">
        <f t="shared" si="14"/>
        <v>0</v>
      </c>
    </row>
    <row r="150" spans="4:14">
      <c r="D150" s="9"/>
      <c r="E150" s="27"/>
      <c r="F150" s="28" t="s">
        <v>19</v>
      </c>
      <c r="G150" s="13" t="s">
        <v>11</v>
      </c>
      <c r="H150" s="7" t="s">
        <v>12</v>
      </c>
      <c r="I150" s="29">
        <f t="shared" si="14"/>
        <v>4.4877821025280262E-2</v>
      </c>
      <c r="J150" s="29">
        <f t="shared" si="14"/>
        <v>-0.15483415502073727</v>
      </c>
      <c r="K150" s="29">
        <f t="shared" si="14"/>
        <v>0.92974905679272624</v>
      </c>
      <c r="L150" s="29">
        <f t="shared" si="14"/>
        <v>1.7691676171749684</v>
      </c>
      <c r="M150" s="29">
        <f t="shared" si="14"/>
        <v>2.0249849417049153</v>
      </c>
      <c r="N150" s="29">
        <f t="shared" si="14"/>
        <v>4.6139452816771502</v>
      </c>
    </row>
    <row r="151" spans="4:14">
      <c r="D151" s="9"/>
      <c r="E151" s="27"/>
      <c r="F151" s="28"/>
      <c r="G151" s="30" t="s">
        <v>11</v>
      </c>
      <c r="H151" s="31" t="s">
        <v>12</v>
      </c>
      <c r="I151" s="32">
        <f t="shared" si="14"/>
        <v>-12.301330807452388</v>
      </c>
      <c r="J151" s="32">
        <f t="shared" si="14"/>
        <v>-0.21238697472418266</v>
      </c>
      <c r="K151" s="32">
        <f t="shared" si="14"/>
        <v>4.6440360424510629</v>
      </c>
      <c r="L151" s="32">
        <f t="shared" si="14"/>
        <v>6.95666076648304</v>
      </c>
      <c r="M151" s="32">
        <f t="shared" si="14"/>
        <v>8.3551523288748939</v>
      </c>
      <c r="N151" s="32">
        <f t="shared" si="14"/>
        <v>7.442131355632398</v>
      </c>
    </row>
    <row r="152" spans="4:14">
      <c r="D152" s="9" t="s">
        <v>20</v>
      </c>
      <c r="E152" s="28"/>
      <c r="F152" s="28" t="s">
        <v>21</v>
      </c>
      <c r="G152" s="13" t="s">
        <v>11</v>
      </c>
      <c r="H152" s="7" t="s">
        <v>12</v>
      </c>
      <c r="I152" s="29">
        <f t="shared" si="14"/>
        <v>-0.61925855819514197</v>
      </c>
      <c r="J152" s="29">
        <f t="shared" si="14"/>
        <v>-1.7848692395841042</v>
      </c>
      <c r="K152" s="29">
        <f t="shared" si="14"/>
        <v>3.4219360716764022</v>
      </c>
      <c r="L152" s="29">
        <f t="shared" si="14"/>
        <v>3.8985315455479856</v>
      </c>
      <c r="M152" s="29">
        <f t="shared" si="14"/>
        <v>3.2106327066640645</v>
      </c>
      <c r="N152" s="29">
        <f t="shared" si="14"/>
        <v>8.1269725261091992</v>
      </c>
    </row>
    <row r="153" spans="4:14">
      <c r="D153" s="9"/>
      <c r="E153" s="28"/>
      <c r="F153" s="28" t="s">
        <v>22</v>
      </c>
      <c r="G153" s="13" t="s">
        <v>11</v>
      </c>
      <c r="H153" s="7" t="s">
        <v>12</v>
      </c>
      <c r="I153" s="29">
        <f t="shared" si="14"/>
        <v>-0.79826346602251519</v>
      </c>
      <c r="J153" s="29">
        <f t="shared" si="14"/>
        <v>-0.91793303279362171</v>
      </c>
      <c r="K153" s="29">
        <f t="shared" si="14"/>
        <v>0.23103495687839715</v>
      </c>
      <c r="L153" s="29">
        <f t="shared" si="14"/>
        <v>5.8995537234355577E-2</v>
      </c>
      <c r="M153" s="29">
        <f t="shared" si="14"/>
        <v>-0.49706838857049451</v>
      </c>
      <c r="N153" s="29">
        <f t="shared" si="14"/>
        <v>-1.9232343932738765</v>
      </c>
    </row>
    <row r="154" spans="4:14">
      <c r="D154" s="9"/>
      <c r="E154" s="28"/>
      <c r="F154" s="28"/>
      <c r="G154" s="30" t="s">
        <v>11</v>
      </c>
      <c r="H154" s="31" t="s">
        <v>12</v>
      </c>
      <c r="I154" s="32">
        <f t="shared" si="14"/>
        <v>-1.4175220242176572</v>
      </c>
      <c r="J154" s="32">
        <f t="shared" si="14"/>
        <v>-2.7028022723777241</v>
      </c>
      <c r="K154" s="32">
        <f t="shared" si="14"/>
        <v>3.6529710285547985</v>
      </c>
      <c r="L154" s="32">
        <f t="shared" si="14"/>
        <v>3.9575270827823417</v>
      </c>
      <c r="M154" s="32">
        <f t="shared" si="14"/>
        <v>2.7135643180935709</v>
      </c>
      <c r="N154" s="32">
        <f t="shared" si="14"/>
        <v>6.2037381328353263</v>
      </c>
    </row>
    <row r="155" spans="4:14">
      <c r="D155" s="9" t="s">
        <v>23</v>
      </c>
      <c r="E155" s="33"/>
      <c r="F155" s="9" t="s">
        <v>24</v>
      </c>
      <c r="G155" s="30" t="s">
        <v>11</v>
      </c>
      <c r="H155" s="31" t="s">
        <v>12</v>
      </c>
      <c r="I155" s="32">
        <f>SUM(I151,I154)</f>
        <v>-13.718852831670045</v>
      </c>
      <c r="J155" s="32">
        <f t="shared" ref="J155:N155" si="15">SUM(J151,J154)</f>
        <v>-2.9151892471019067</v>
      </c>
      <c r="K155" s="32">
        <f t="shared" si="15"/>
        <v>8.2970070710058614</v>
      </c>
      <c r="L155" s="32">
        <f t="shared" si="15"/>
        <v>10.914187849265382</v>
      </c>
      <c r="M155" s="32">
        <f t="shared" si="15"/>
        <v>11.068716646968465</v>
      </c>
      <c r="N155" s="32">
        <f t="shared" si="15"/>
        <v>13.645869488467724</v>
      </c>
    </row>
    <row r="156" spans="4:14">
      <c r="D156" s="9"/>
      <c r="E156" s="28"/>
      <c r="F156" s="28"/>
      <c r="G156" s="30"/>
      <c r="H156" s="31"/>
      <c r="I156" s="31"/>
      <c r="J156" s="31"/>
      <c r="K156" s="31"/>
      <c r="L156" s="31"/>
      <c r="M156" s="31"/>
      <c r="N156" s="31"/>
    </row>
    <row r="157" spans="4:14">
      <c r="D157" s="9" t="s">
        <v>25</v>
      </c>
      <c r="E157" s="27"/>
      <c r="F157" s="28" t="s">
        <v>26</v>
      </c>
      <c r="G157" s="13" t="s">
        <v>11</v>
      </c>
      <c r="H157" s="7" t="s">
        <v>12</v>
      </c>
      <c r="I157" s="29">
        <f t="shared" ref="I157:N168" si="16">I25-I91</f>
        <v>-4.1234571906945865</v>
      </c>
      <c r="J157" s="29">
        <f t="shared" si="16"/>
        <v>-4.218876359760193</v>
      </c>
      <c r="K157" s="29">
        <f t="shared" si="16"/>
        <v>-5.133548891526357</v>
      </c>
      <c r="L157" s="29">
        <f t="shared" si="16"/>
        <v>-4.7744539388911589</v>
      </c>
      <c r="M157" s="29">
        <f t="shared" si="16"/>
        <v>-4.7304390212672063</v>
      </c>
      <c r="N157" s="29">
        <f t="shared" si="16"/>
        <v>-22.9807754021395</v>
      </c>
    </row>
    <row r="158" spans="4:14">
      <c r="D158" s="9"/>
      <c r="E158" s="27"/>
      <c r="F158" s="13" t="s">
        <v>27</v>
      </c>
      <c r="G158" s="13" t="s">
        <v>11</v>
      </c>
      <c r="H158" s="7" t="s">
        <v>12</v>
      </c>
      <c r="I158" s="29">
        <f t="shared" si="16"/>
        <v>1.845965201555372</v>
      </c>
      <c r="J158" s="29">
        <f t="shared" si="16"/>
        <v>2.323858049534353</v>
      </c>
      <c r="K158" s="29">
        <f t="shared" si="16"/>
        <v>1.7367941523658956</v>
      </c>
      <c r="L158" s="29">
        <f t="shared" si="16"/>
        <v>1.5354483640993473</v>
      </c>
      <c r="M158" s="29">
        <f t="shared" si="16"/>
        <v>0.57439922824467038</v>
      </c>
      <c r="N158" s="29">
        <f t="shared" si="16"/>
        <v>8.0164649957996374</v>
      </c>
    </row>
    <row r="159" spans="4:14" ht="13.5" customHeight="1">
      <c r="D159" s="9"/>
      <c r="E159" s="27"/>
      <c r="F159" s="13" t="s">
        <v>28</v>
      </c>
      <c r="G159" s="13" t="s">
        <v>11</v>
      </c>
      <c r="H159" s="7" t="s">
        <v>12</v>
      </c>
      <c r="I159" s="29">
        <f t="shared" si="16"/>
        <v>-0.13486093459982929</v>
      </c>
      <c r="J159" s="29">
        <f t="shared" si="16"/>
        <v>-0.91872932370494875</v>
      </c>
      <c r="K159" s="29">
        <f t="shared" si="16"/>
        <v>1.6406235886865361</v>
      </c>
      <c r="L159" s="29">
        <f t="shared" si="16"/>
        <v>-3.7091539952531782E-3</v>
      </c>
      <c r="M159" s="29">
        <f t="shared" si="16"/>
        <v>-0.24791372025023883</v>
      </c>
      <c r="N159" s="29">
        <f t="shared" si="16"/>
        <v>0.33541045613626608</v>
      </c>
    </row>
    <row r="160" spans="4:14">
      <c r="D160" s="9"/>
      <c r="E160" s="27"/>
      <c r="G160" s="30" t="s">
        <v>11</v>
      </c>
      <c r="H160" s="31" t="s">
        <v>12</v>
      </c>
      <c r="I160" s="32">
        <f t="shared" si="16"/>
        <v>-2.4123529237390446</v>
      </c>
      <c r="J160" s="32">
        <f t="shared" si="16"/>
        <v>-2.8137476339307899</v>
      </c>
      <c r="K160" s="32">
        <f t="shared" si="16"/>
        <v>-1.7561311504739248</v>
      </c>
      <c r="L160" s="32">
        <f t="shared" si="16"/>
        <v>-3.2427147287870657</v>
      </c>
      <c r="M160" s="32">
        <f t="shared" si="16"/>
        <v>-4.403953513272775</v>
      </c>
      <c r="N160" s="32">
        <f t="shared" si="16"/>
        <v>-14.628899950203603</v>
      </c>
    </row>
    <row r="161" spans="4:14">
      <c r="D161" s="9" t="s">
        <v>29</v>
      </c>
      <c r="E161" s="27"/>
      <c r="F161" s="28" t="s">
        <v>26</v>
      </c>
      <c r="G161" s="13" t="s">
        <v>11</v>
      </c>
      <c r="H161" s="34" t="s">
        <v>12</v>
      </c>
      <c r="I161" s="29">
        <f t="shared" si="16"/>
        <v>3.3271346958910542</v>
      </c>
      <c r="J161" s="29">
        <f t="shared" si="16"/>
        <v>3.9233584766006659</v>
      </c>
      <c r="K161" s="29">
        <f t="shared" si="16"/>
        <v>6.4247309153520265</v>
      </c>
      <c r="L161" s="29">
        <f t="shared" si="16"/>
        <v>8.3811060896233958</v>
      </c>
      <c r="M161" s="29">
        <f t="shared" si="16"/>
        <v>6.3820671399174183</v>
      </c>
      <c r="N161" s="29">
        <f t="shared" si="16"/>
        <v>28.43839731738456</v>
      </c>
    </row>
    <row r="162" spans="4:14">
      <c r="D162" s="9"/>
      <c r="E162" s="27"/>
      <c r="F162" s="28" t="s">
        <v>30</v>
      </c>
      <c r="G162" s="13" t="s">
        <v>11</v>
      </c>
      <c r="H162" s="34" t="s">
        <v>12</v>
      </c>
      <c r="I162" s="29">
        <f t="shared" si="16"/>
        <v>2.8280284495449641</v>
      </c>
      <c r="J162" s="29">
        <f t="shared" si="16"/>
        <v>4.3998088913655815</v>
      </c>
      <c r="K162" s="29">
        <f t="shared" si="16"/>
        <v>2.2342885581333043</v>
      </c>
      <c r="L162" s="29">
        <f t="shared" si="16"/>
        <v>3.8263420527796344</v>
      </c>
      <c r="M162" s="29">
        <f t="shared" si="16"/>
        <v>5.7042232952717313</v>
      </c>
      <c r="N162" s="29">
        <f t="shared" si="16"/>
        <v>18.992691247095216</v>
      </c>
    </row>
    <row r="163" spans="4:14">
      <c r="D163" s="9"/>
      <c r="E163" s="27"/>
      <c r="F163" s="28" t="s">
        <v>31</v>
      </c>
      <c r="G163" s="13" t="s">
        <v>11</v>
      </c>
      <c r="H163" s="34" t="s">
        <v>12</v>
      </c>
      <c r="I163" s="29">
        <f t="shared" si="16"/>
        <v>0</v>
      </c>
      <c r="J163" s="29">
        <f t="shared" si="16"/>
        <v>0</v>
      </c>
      <c r="K163" s="29">
        <f t="shared" si="16"/>
        <v>0</v>
      </c>
      <c r="L163" s="29">
        <f t="shared" si="16"/>
        <v>0</v>
      </c>
      <c r="M163" s="29">
        <f t="shared" si="16"/>
        <v>0</v>
      </c>
      <c r="N163" s="29">
        <f t="shared" si="16"/>
        <v>0</v>
      </c>
    </row>
    <row r="164" spans="4:14">
      <c r="D164" s="9"/>
      <c r="E164" s="27"/>
      <c r="F164" s="28" t="s">
        <v>32</v>
      </c>
      <c r="G164" s="13" t="s">
        <v>11</v>
      </c>
      <c r="H164" s="34" t="s">
        <v>12</v>
      </c>
      <c r="I164" s="29">
        <f t="shared" si="16"/>
        <v>3.23580025744723</v>
      </c>
      <c r="J164" s="29">
        <f t="shared" si="16"/>
        <v>4.1555660080373382</v>
      </c>
      <c r="K164" s="29">
        <f t="shared" si="16"/>
        <v>4.2732841143027844</v>
      </c>
      <c r="L164" s="29">
        <f t="shared" si="16"/>
        <v>1.2017042931479089</v>
      </c>
      <c r="M164" s="29">
        <f t="shared" si="16"/>
        <v>1.9890491110519974</v>
      </c>
      <c r="N164" s="29">
        <f t="shared" si="16"/>
        <v>14.85540378398726</v>
      </c>
    </row>
    <row r="165" spans="4:14">
      <c r="D165" s="9"/>
      <c r="E165" s="27"/>
      <c r="F165" s="13" t="s">
        <v>33</v>
      </c>
      <c r="G165" s="13" t="s">
        <v>11</v>
      </c>
      <c r="H165" s="34" t="s">
        <v>12</v>
      </c>
      <c r="I165" s="29">
        <f t="shared" si="16"/>
        <v>-9.8210725322515451</v>
      </c>
      <c r="J165" s="29">
        <f t="shared" si="16"/>
        <v>-5.2217306016942864</v>
      </c>
      <c r="K165" s="29">
        <f t="shared" si="16"/>
        <v>-12.923055761601084</v>
      </c>
      <c r="L165" s="29">
        <f t="shared" si="16"/>
        <v>-4.6455244780202207</v>
      </c>
      <c r="M165" s="29">
        <f t="shared" si="16"/>
        <v>3.2813974880172587</v>
      </c>
      <c r="N165" s="29">
        <f t="shared" si="16"/>
        <v>-29.329985885549874</v>
      </c>
    </row>
    <row r="166" spans="4:14">
      <c r="D166" s="9"/>
      <c r="F166" s="35" t="s">
        <v>34</v>
      </c>
      <c r="G166" s="13" t="s">
        <v>11</v>
      </c>
      <c r="H166" s="34" t="s">
        <v>12</v>
      </c>
      <c r="I166" s="29">
        <f t="shared" si="16"/>
        <v>-2.4149343485420305</v>
      </c>
      <c r="J166" s="29">
        <f t="shared" si="16"/>
        <v>-3.7005015199605475</v>
      </c>
      <c r="K166" s="29">
        <f t="shared" si="16"/>
        <v>-1.5639695067127644</v>
      </c>
      <c r="L166" s="29">
        <f t="shared" si="16"/>
        <v>-0.20876106044050413</v>
      </c>
      <c r="M166" s="29">
        <f t="shared" si="16"/>
        <v>-2.1196693971455502</v>
      </c>
      <c r="N166" s="29">
        <f t="shared" si="16"/>
        <v>-10.007835832801398</v>
      </c>
    </row>
    <row r="167" spans="4:14">
      <c r="D167" s="9"/>
      <c r="F167" s="35" t="s">
        <v>35</v>
      </c>
      <c r="G167" s="13" t="s">
        <v>11</v>
      </c>
      <c r="H167" s="34" t="s">
        <v>12</v>
      </c>
      <c r="I167" s="29">
        <f t="shared" si="16"/>
        <v>0.47652817875207065</v>
      </c>
      <c r="J167" s="29">
        <f t="shared" si="16"/>
        <v>2.0946525222700001</v>
      </c>
      <c r="K167" s="29">
        <f t="shared" si="16"/>
        <v>1.1361430861929398</v>
      </c>
      <c r="L167" s="29">
        <f t="shared" si="16"/>
        <v>1.4892181700799907</v>
      </c>
      <c r="M167" s="29">
        <f t="shared" si="16"/>
        <v>6.5458754834179</v>
      </c>
      <c r="N167" s="29">
        <f t="shared" si="16"/>
        <v>11.742417440712901</v>
      </c>
    </row>
    <row r="168" spans="4:14">
      <c r="D168" s="30"/>
      <c r="G168" s="30" t="s">
        <v>11</v>
      </c>
      <c r="H168" s="30" t="s">
        <v>12</v>
      </c>
      <c r="I168" s="32">
        <f t="shared" si="16"/>
        <v>-0.43010912936829726</v>
      </c>
      <c r="J168" s="32">
        <f t="shared" si="16"/>
        <v>7.2570027743092993</v>
      </c>
      <c r="K168" s="32">
        <f t="shared" si="16"/>
        <v>9.2478261870319045E-3</v>
      </c>
      <c r="L168" s="32">
        <f t="shared" si="16"/>
        <v>8.7636279575307192</v>
      </c>
      <c r="M168" s="32">
        <f t="shared" si="16"/>
        <v>17.356737034258408</v>
      </c>
      <c r="N168" s="32">
        <f t="shared" si="16"/>
        <v>32.956506462917162</v>
      </c>
    </row>
    <row r="169" spans="4:14">
      <c r="D169" s="30" t="s">
        <v>36</v>
      </c>
      <c r="E169" s="36"/>
      <c r="F169" s="30" t="s">
        <v>37</v>
      </c>
      <c r="G169" s="30" t="s">
        <v>11</v>
      </c>
      <c r="H169" s="30" t="s">
        <v>12</v>
      </c>
      <c r="I169" s="32">
        <f>SUM(I160,I168)</f>
        <v>-2.8424620531073419</v>
      </c>
      <c r="J169" s="32">
        <f t="shared" ref="J169:N169" si="17">SUM(J160,J168)</f>
        <v>4.4432551403785094</v>
      </c>
      <c r="K169" s="32">
        <f t="shared" si="17"/>
        <v>-1.7468833242868929</v>
      </c>
      <c r="L169" s="32">
        <f t="shared" si="17"/>
        <v>5.5209132287436535</v>
      </c>
      <c r="M169" s="32">
        <f t="shared" si="17"/>
        <v>12.952783520985633</v>
      </c>
      <c r="N169" s="32">
        <f t="shared" si="17"/>
        <v>18.327606512713558</v>
      </c>
    </row>
    <row r="170" spans="4:14">
      <c r="D170" s="30"/>
      <c r="G170" s="30"/>
      <c r="H170" s="30"/>
      <c r="I170" s="30"/>
      <c r="J170" s="30"/>
      <c r="K170" s="30"/>
      <c r="L170" s="30"/>
      <c r="M170" s="30"/>
      <c r="N170" s="30"/>
    </row>
    <row r="171" spans="4:14">
      <c r="D171" s="9" t="s">
        <v>38</v>
      </c>
      <c r="E171" s="28"/>
      <c r="I171" s="20"/>
      <c r="J171" s="20"/>
      <c r="K171" s="20"/>
      <c r="L171" s="20"/>
      <c r="M171" s="20"/>
      <c r="N171" s="20"/>
    </row>
    <row r="172" spans="4:14">
      <c r="D172" s="30"/>
      <c r="F172" s="37" t="s">
        <v>39</v>
      </c>
      <c r="G172" s="13" t="s">
        <v>11</v>
      </c>
      <c r="H172" s="34" t="s">
        <v>12</v>
      </c>
      <c r="I172" s="38">
        <f t="shared" ref="I172:N186" si="18">I40-I106</f>
        <v>11.347598148538189</v>
      </c>
      <c r="J172" s="38">
        <f t="shared" si="18"/>
        <v>17.426914158264793</v>
      </c>
      <c r="K172" s="38">
        <f t="shared" si="18"/>
        <v>27.241052305105349</v>
      </c>
      <c r="L172" s="38">
        <f t="shared" si="18"/>
        <v>34.511536353877645</v>
      </c>
      <c r="M172" s="38">
        <f t="shared" si="18"/>
        <v>18.863458743078162</v>
      </c>
      <c r="N172" s="38">
        <f t="shared" si="18"/>
        <v>109.39055970886412</v>
      </c>
    </row>
    <row r="173" spans="4:14">
      <c r="D173" s="30"/>
      <c r="F173" s="37" t="s">
        <v>40</v>
      </c>
      <c r="G173" s="13" t="s">
        <v>11</v>
      </c>
      <c r="H173" s="34" t="s">
        <v>12</v>
      </c>
      <c r="I173" s="38">
        <f t="shared" si="18"/>
        <v>-3.4603668241949421</v>
      </c>
      <c r="J173" s="38">
        <f t="shared" si="18"/>
        <v>-3.2308438743092118</v>
      </c>
      <c r="K173" s="38">
        <f t="shared" si="18"/>
        <v>7.6118884181624935E-2</v>
      </c>
      <c r="L173" s="38">
        <f t="shared" si="18"/>
        <v>-1.5593212953300188</v>
      </c>
      <c r="M173" s="38">
        <f t="shared" si="18"/>
        <v>-3.3036723369272813</v>
      </c>
      <c r="N173" s="38">
        <f t="shared" si="18"/>
        <v>-11.47808544657984</v>
      </c>
    </row>
    <row r="174" spans="4:14">
      <c r="D174" s="30"/>
      <c r="F174" s="37" t="s">
        <v>41</v>
      </c>
      <c r="G174" s="13" t="s">
        <v>11</v>
      </c>
      <c r="H174" s="34" t="s">
        <v>12</v>
      </c>
      <c r="I174" s="38">
        <f>I42-I108</f>
        <v>-2.7181831794299671E-2</v>
      </c>
      <c r="J174" s="38">
        <f t="shared" si="18"/>
        <v>-0.20208924797876762</v>
      </c>
      <c r="K174" s="38">
        <f t="shared" si="18"/>
        <v>0.31995843806160995</v>
      </c>
      <c r="L174" s="38">
        <f t="shared" si="18"/>
        <v>0.24739648021889768</v>
      </c>
      <c r="M174" s="38">
        <f t="shared" si="18"/>
        <v>1.4632071321538187</v>
      </c>
      <c r="N174" s="38">
        <f t="shared" si="18"/>
        <v>1.8012909706612588</v>
      </c>
    </row>
    <row r="175" spans="4:14">
      <c r="D175" s="30"/>
      <c r="F175" s="37" t="s">
        <v>42</v>
      </c>
      <c r="G175" s="13" t="s">
        <v>11</v>
      </c>
      <c r="H175" s="34" t="s">
        <v>12</v>
      </c>
      <c r="I175" s="38">
        <f t="shared" si="18"/>
        <v>1.4755133637007665</v>
      </c>
      <c r="J175" s="38">
        <f t="shared" si="18"/>
        <v>0.18796404771197578</v>
      </c>
      <c r="K175" s="38">
        <f t="shared" si="18"/>
        <v>-5.1581612487536288E-2</v>
      </c>
      <c r="L175" s="38">
        <f t="shared" si="18"/>
        <v>1.084308780288588</v>
      </c>
      <c r="M175" s="38">
        <f t="shared" si="18"/>
        <v>8.4409773924903952E-2</v>
      </c>
      <c r="N175" s="38">
        <f t="shared" si="18"/>
        <v>2.7806143531386982</v>
      </c>
    </row>
    <row r="176" spans="4:14" ht="13.5" customHeight="1">
      <c r="D176" s="30"/>
      <c r="F176" s="37" t="s">
        <v>43</v>
      </c>
      <c r="G176" s="13" t="s">
        <v>11</v>
      </c>
      <c r="H176" s="34" t="s">
        <v>12</v>
      </c>
      <c r="I176" s="38">
        <f t="shared" si="18"/>
        <v>-1.1351542100862746</v>
      </c>
      <c r="J176" s="38">
        <f t="shared" si="18"/>
        <v>-0.94283578872290086</v>
      </c>
      <c r="K176" s="38">
        <f t="shared" si="18"/>
        <v>8.196599804432033</v>
      </c>
      <c r="L176" s="38">
        <f t="shared" si="18"/>
        <v>1.8777573535804972</v>
      </c>
      <c r="M176" s="38">
        <f t="shared" si="18"/>
        <v>1.679491489289489</v>
      </c>
      <c r="N176" s="38">
        <f t="shared" si="18"/>
        <v>9.6758586484928486</v>
      </c>
    </row>
    <row r="177" spans="3:14" ht="13.5" customHeight="1">
      <c r="D177" s="30"/>
      <c r="F177" s="37" t="s">
        <v>44</v>
      </c>
      <c r="G177" s="13" t="s">
        <v>11</v>
      </c>
      <c r="H177" s="34" t="s">
        <v>12</v>
      </c>
      <c r="I177" s="38">
        <f t="shared" si="18"/>
        <v>1.0569051588808649</v>
      </c>
      <c r="J177" s="38">
        <f t="shared" si="18"/>
        <v>2.0458021138847169</v>
      </c>
      <c r="K177" s="38">
        <f t="shared" si="18"/>
        <v>1.9616403398848912</v>
      </c>
      <c r="L177" s="38">
        <f t="shared" si="18"/>
        <v>1.8373959915179925</v>
      </c>
      <c r="M177" s="38">
        <f t="shared" si="18"/>
        <v>0.60862137967091956</v>
      </c>
      <c r="N177" s="38">
        <f t="shared" si="18"/>
        <v>7.5103649838393842</v>
      </c>
    </row>
    <row r="178" spans="3:14" ht="13.5" customHeight="1">
      <c r="D178" s="30"/>
      <c r="F178" s="37" t="s">
        <v>45</v>
      </c>
      <c r="G178" s="13" t="s">
        <v>11</v>
      </c>
      <c r="H178" s="34" t="s">
        <v>12</v>
      </c>
      <c r="I178" s="38">
        <f t="shared" si="18"/>
        <v>-3.084749206543612</v>
      </c>
      <c r="J178" s="38">
        <f t="shared" si="18"/>
        <v>-1.4834312845434252</v>
      </c>
      <c r="K178" s="38">
        <f t="shared" si="18"/>
        <v>-0.53088832228225513</v>
      </c>
      <c r="L178" s="38">
        <f t="shared" si="18"/>
        <v>-2.1123569992077456</v>
      </c>
      <c r="M178" s="38">
        <f t="shared" si="18"/>
        <v>-2.8083599096683414</v>
      </c>
      <c r="N178" s="38">
        <f t="shared" si="18"/>
        <v>-10.019785722245381</v>
      </c>
    </row>
    <row r="179" spans="3:14" ht="13.5" customHeight="1">
      <c r="D179" s="30"/>
      <c r="F179" s="37" t="s">
        <v>46</v>
      </c>
      <c r="G179" s="13" t="s">
        <v>11</v>
      </c>
      <c r="H179" s="34" t="s">
        <v>12</v>
      </c>
      <c r="I179" s="38">
        <f t="shared" si="18"/>
        <v>2.1626920523383131</v>
      </c>
      <c r="J179" s="38">
        <f t="shared" si="18"/>
        <v>0.18357394514972286</v>
      </c>
      <c r="K179" s="38">
        <f t="shared" si="18"/>
        <v>-5.7165731167977386E-2</v>
      </c>
      <c r="L179" s="38">
        <f t="shared" si="18"/>
        <v>-1.985391475173004E-2</v>
      </c>
      <c r="M179" s="38">
        <f t="shared" si="18"/>
        <v>0.10461768953649334</v>
      </c>
      <c r="N179" s="38">
        <f t="shared" si="18"/>
        <v>2.3738640411048215</v>
      </c>
    </row>
    <row r="180" spans="3:14" ht="13.5" customHeight="1">
      <c r="D180" s="30"/>
      <c r="F180" s="37" t="s">
        <v>47</v>
      </c>
      <c r="G180" s="13" t="s">
        <v>11</v>
      </c>
      <c r="H180" s="34" t="s">
        <v>12</v>
      </c>
      <c r="I180" s="38">
        <f t="shared" si="18"/>
        <v>-3.7040136632007576</v>
      </c>
      <c r="J180" s="38">
        <f t="shared" si="18"/>
        <v>-4.2772768782442627</v>
      </c>
      <c r="K180" s="38">
        <f t="shared" si="18"/>
        <v>-4.2867181898422428</v>
      </c>
      <c r="L180" s="38">
        <f t="shared" si="18"/>
        <v>-4.111889983909351</v>
      </c>
      <c r="M180" s="38">
        <f t="shared" si="18"/>
        <v>-4.0585654013507346</v>
      </c>
      <c r="N180" s="38">
        <f t="shared" si="18"/>
        <v>-20.438464116547348</v>
      </c>
    </row>
    <row r="181" spans="3:14">
      <c r="D181" s="30"/>
      <c r="F181" s="37" t="s">
        <v>48</v>
      </c>
      <c r="G181" s="13" t="s">
        <v>11</v>
      </c>
      <c r="H181" s="34" t="s">
        <v>12</v>
      </c>
      <c r="I181" s="38">
        <f t="shared" si="18"/>
        <v>-0.51269353252310146</v>
      </c>
      <c r="J181" s="38">
        <f t="shared" si="18"/>
        <v>-0.20399908595653637</v>
      </c>
      <c r="K181" s="38">
        <f t="shared" si="18"/>
        <v>0.53435367730026351</v>
      </c>
      <c r="L181" s="38">
        <f t="shared" si="18"/>
        <v>0.9692019343513163</v>
      </c>
      <c r="M181" s="38">
        <f t="shared" si="18"/>
        <v>-3.1167281282778494</v>
      </c>
      <c r="N181" s="38">
        <f t="shared" si="18"/>
        <v>-2.3298651351059076</v>
      </c>
    </row>
    <row r="182" spans="3:14">
      <c r="D182" s="30"/>
      <c r="F182" s="37" t="s">
        <v>49</v>
      </c>
      <c r="G182" s="13" t="s">
        <v>11</v>
      </c>
      <c r="H182" s="34" t="s">
        <v>12</v>
      </c>
      <c r="I182" s="38">
        <f t="shared" si="18"/>
        <v>0.4449256281041194</v>
      </c>
      <c r="J182" s="38">
        <f t="shared" si="18"/>
        <v>3.5412121136118628</v>
      </c>
      <c r="K182" s="38">
        <f t="shared" si="18"/>
        <v>2.6918701314660183</v>
      </c>
      <c r="L182" s="38">
        <f t="shared" si="18"/>
        <v>1.2904429630150887</v>
      </c>
      <c r="M182" s="38">
        <f t="shared" si="18"/>
        <v>-2.5548294737818438</v>
      </c>
      <c r="N182" s="38">
        <f t="shared" si="18"/>
        <v>5.4136213624152418</v>
      </c>
    </row>
    <row r="183" spans="3:14">
      <c r="D183" s="30"/>
      <c r="F183" s="37" t="s">
        <v>50</v>
      </c>
      <c r="G183" s="13" t="s">
        <v>11</v>
      </c>
      <c r="H183" s="34" t="s">
        <v>12</v>
      </c>
      <c r="I183" s="38">
        <f t="shared" si="18"/>
        <v>0.33535316639839774</v>
      </c>
      <c r="J183" s="38">
        <f t="shared" si="18"/>
        <v>-0.24689258904018713</v>
      </c>
      <c r="K183" s="38">
        <f t="shared" si="18"/>
        <v>-1.1093507314144642</v>
      </c>
      <c r="L183" s="38">
        <f t="shared" si="18"/>
        <v>-0.99051695332964629</v>
      </c>
      <c r="M183" s="38">
        <f t="shared" si="18"/>
        <v>0.85129274088934825</v>
      </c>
      <c r="N183" s="38">
        <f t="shared" si="18"/>
        <v>-1.1601143664965514</v>
      </c>
    </row>
    <row r="184" spans="3:14">
      <c r="D184" s="30"/>
      <c r="F184" s="37" t="s">
        <v>51</v>
      </c>
      <c r="G184" s="13" t="s">
        <v>11</v>
      </c>
      <c r="H184" s="34" t="s">
        <v>12</v>
      </c>
      <c r="I184" s="38">
        <f t="shared" si="18"/>
        <v>-3.0196245435063673</v>
      </c>
      <c r="J184" s="38">
        <f t="shared" si="18"/>
        <v>0.68386327203119457</v>
      </c>
      <c r="K184" s="38">
        <f t="shared" si="18"/>
        <v>3.0150766380475478</v>
      </c>
      <c r="L184" s="38">
        <f t="shared" si="18"/>
        <v>1.3417015150462674</v>
      </c>
      <c r="M184" s="38">
        <f t="shared" si="18"/>
        <v>0.57980369757565953</v>
      </c>
      <c r="N184" s="38">
        <f t="shared" si="18"/>
        <v>2.6008205791943126</v>
      </c>
    </row>
    <row r="185" spans="3:14">
      <c r="F185" s="37" t="s">
        <v>52</v>
      </c>
      <c r="G185" s="13" t="s">
        <v>11</v>
      </c>
      <c r="H185" s="34" t="s">
        <v>12</v>
      </c>
      <c r="I185" s="38">
        <f t="shared" si="18"/>
        <v>0.14460530671149796</v>
      </c>
      <c r="J185" s="38">
        <f t="shared" si="18"/>
        <v>2.0760026369052875</v>
      </c>
      <c r="K185" s="38">
        <f t="shared" si="18"/>
        <v>3.1287445575006778</v>
      </c>
      <c r="L185" s="38">
        <f t="shared" si="18"/>
        <v>-0.21542855664558522</v>
      </c>
      <c r="M185" s="38">
        <f t="shared" si="18"/>
        <v>0.19809084985423125</v>
      </c>
      <c r="N185" s="38">
        <f t="shared" si="18"/>
        <v>5.3320147943261098</v>
      </c>
    </row>
    <row r="186" spans="3:14">
      <c r="D186" s="30" t="s">
        <v>53</v>
      </c>
      <c r="G186" s="30" t="s">
        <v>11</v>
      </c>
      <c r="H186" s="31" t="s">
        <v>12</v>
      </c>
      <c r="I186" s="32">
        <f t="shared" si="18"/>
        <v>2.0238090128227952</v>
      </c>
      <c r="J186" s="32">
        <f t="shared" si="18"/>
        <v>15.557963538764255</v>
      </c>
      <c r="K186" s="32">
        <f t="shared" si="18"/>
        <v>41.129710188785523</v>
      </c>
      <c r="L186" s="32">
        <f t="shared" si="18"/>
        <v>34.150373668722224</v>
      </c>
      <c r="M186" s="32">
        <f t="shared" si="18"/>
        <v>8.5908382459670065</v>
      </c>
      <c r="N186" s="32">
        <f t="shared" si="18"/>
        <v>101.4526946550618</v>
      </c>
    </row>
    <row r="187" spans="3:14" ht="6" customHeight="1">
      <c r="I187" s="20"/>
      <c r="J187" s="20"/>
      <c r="K187" s="20"/>
      <c r="L187" s="20"/>
      <c r="M187" s="20"/>
      <c r="N187" s="20"/>
    </row>
    <row r="188" spans="3:14">
      <c r="F188" s="40" t="s">
        <v>54</v>
      </c>
      <c r="G188" s="30" t="s">
        <v>11</v>
      </c>
      <c r="H188" s="31" t="s">
        <v>12</v>
      </c>
      <c r="I188" s="32">
        <f t="shared" ref="I188:N188" si="19">I56-I122</f>
        <v>-14.537505871954608</v>
      </c>
      <c r="J188" s="32">
        <f t="shared" si="19"/>
        <v>17.086029432040846</v>
      </c>
      <c r="K188" s="32">
        <f t="shared" si="19"/>
        <v>47.679833935504519</v>
      </c>
      <c r="L188" s="32">
        <f t="shared" si="19"/>
        <v>50.585474746731279</v>
      </c>
      <c r="M188" s="32">
        <f t="shared" si="19"/>
        <v>32.612338413921123</v>
      </c>
      <c r="N188" s="32">
        <f t="shared" si="19"/>
        <v>133.42617065624313</v>
      </c>
    </row>
    <row r="189" spans="3:14" ht="13.5" customHeight="1"/>
    <row r="190" spans="3:14" s="26" customFormat="1">
      <c r="C190" s="24" t="s">
        <v>55</v>
      </c>
      <c r="D190" s="24"/>
      <c r="E190" s="25"/>
      <c r="F190" s="25"/>
      <c r="G190" s="25"/>
      <c r="H190" s="25"/>
    </row>
    <row r="191" spans="3:14" ht="6.75" customHeight="1">
      <c r="I191" s="20"/>
      <c r="J191" s="20"/>
      <c r="K191" s="20"/>
      <c r="L191" s="20"/>
      <c r="M191" s="20"/>
    </row>
    <row r="192" spans="3:14">
      <c r="D192" s="9"/>
      <c r="F192" s="41" t="s">
        <v>56</v>
      </c>
      <c r="G192" s="13" t="s">
        <v>11</v>
      </c>
      <c r="H192" s="7" t="s">
        <v>12</v>
      </c>
      <c r="I192" s="38">
        <f t="shared" ref="I192:N199" si="20">I60-I126</f>
        <v>3.5128744205970008E-2</v>
      </c>
      <c r="J192" s="38">
        <f t="shared" si="20"/>
        <v>0.33796231955632372</v>
      </c>
      <c r="K192" s="38">
        <f t="shared" si="20"/>
        <v>2.8078815302483129E-2</v>
      </c>
      <c r="L192" s="38">
        <f t="shared" si="20"/>
        <v>8.2415769881625245E-2</v>
      </c>
      <c r="M192" s="38">
        <f t="shared" si="20"/>
        <v>4.1453093315231726E-2</v>
      </c>
      <c r="N192" s="38">
        <f t="shared" si="20"/>
        <v>0.52503874226163205</v>
      </c>
    </row>
    <row r="193" spans="6:14">
      <c r="F193" s="41" t="s">
        <v>57</v>
      </c>
      <c r="G193" s="13" t="s">
        <v>11</v>
      </c>
      <c r="H193" s="7" t="s">
        <v>12</v>
      </c>
      <c r="I193" s="38">
        <f t="shared" si="20"/>
        <v>4.3938424319467373E-3</v>
      </c>
      <c r="J193" s="38">
        <f t="shared" si="20"/>
        <v>-2.86690189369605E-2</v>
      </c>
      <c r="K193" s="38">
        <f t="shared" si="20"/>
        <v>-8.4417425424624604E-2</v>
      </c>
      <c r="L193" s="38">
        <f t="shared" si="20"/>
        <v>0.41414086115957094</v>
      </c>
      <c r="M193" s="38">
        <f t="shared" si="20"/>
        <v>0.41525114593202472</v>
      </c>
      <c r="N193" s="38">
        <f t="shared" si="20"/>
        <v>0.72069940516195707</v>
      </c>
    </row>
    <row r="194" spans="6:14">
      <c r="F194" s="41" t="s">
        <v>58</v>
      </c>
      <c r="G194" s="13" t="s">
        <v>11</v>
      </c>
      <c r="H194" s="7" t="s">
        <v>12</v>
      </c>
      <c r="I194" s="38">
        <f t="shared" si="20"/>
        <v>-3.7375218777597752E-3</v>
      </c>
      <c r="J194" s="38">
        <f t="shared" si="20"/>
        <v>-1.4614798260481621E-9</v>
      </c>
      <c r="K194" s="38">
        <f t="shared" si="20"/>
        <v>-7.3175267350903077</v>
      </c>
      <c r="L194" s="38">
        <f t="shared" si="20"/>
        <v>-1.3672623693254948</v>
      </c>
      <c r="M194" s="38">
        <f t="shared" si="20"/>
        <v>-1.9672649830877305</v>
      </c>
      <c r="N194" s="38">
        <f t="shared" si="20"/>
        <v>-10.655791610842783</v>
      </c>
    </row>
    <row r="195" spans="6:14">
      <c r="F195" s="41" t="s">
        <v>59</v>
      </c>
      <c r="G195" s="13" t="s">
        <v>11</v>
      </c>
      <c r="H195" s="7" t="s">
        <v>12</v>
      </c>
      <c r="I195" s="38">
        <f t="shared" si="20"/>
        <v>-0.4532496685445393</v>
      </c>
      <c r="J195" s="38">
        <f t="shared" si="20"/>
        <v>1.4490158534683868</v>
      </c>
      <c r="K195" s="38">
        <f t="shared" si="20"/>
        <v>0</v>
      </c>
      <c r="L195" s="38">
        <f t="shared" si="20"/>
        <v>2</v>
      </c>
      <c r="M195" s="38">
        <f t="shared" si="20"/>
        <v>2</v>
      </c>
      <c r="N195" s="38">
        <f t="shared" si="20"/>
        <v>4.9957661849238466</v>
      </c>
    </row>
    <row r="196" spans="6:14">
      <c r="F196" s="41" t="s">
        <v>60</v>
      </c>
      <c r="G196" s="13" t="s">
        <v>11</v>
      </c>
      <c r="H196" s="7" t="s">
        <v>12</v>
      </c>
      <c r="I196" s="38">
        <f t="shared" si="20"/>
        <v>-6.9250127616271584E-5</v>
      </c>
      <c r="J196" s="38">
        <f t="shared" si="20"/>
        <v>-9.1280938363524911E-10</v>
      </c>
      <c r="K196" s="38">
        <f t="shared" si="20"/>
        <v>-6.7957017790831742E-10</v>
      </c>
      <c r="L196" s="38">
        <f t="shared" si="20"/>
        <v>1.3578187463281211E-9</v>
      </c>
      <c r="M196" s="38">
        <f t="shared" si="20"/>
        <v>0</v>
      </c>
      <c r="N196" s="38">
        <f t="shared" si="20"/>
        <v>-6.9250362173534086E-5</v>
      </c>
    </row>
    <row r="197" spans="6:14">
      <c r="F197" s="41" t="s">
        <v>61</v>
      </c>
      <c r="G197" s="13" t="s">
        <v>11</v>
      </c>
      <c r="H197" s="7" t="s">
        <v>12</v>
      </c>
      <c r="I197" s="38">
        <f t="shared" si="20"/>
        <v>3.4218840974995501E-3</v>
      </c>
      <c r="J197" s="38">
        <f t="shared" si="20"/>
        <v>-7.4149131279455105E-11</v>
      </c>
      <c r="K197" s="38">
        <f t="shared" si="20"/>
        <v>-1.921990916997629E-5</v>
      </c>
      <c r="L197" s="38">
        <f t="shared" si="20"/>
        <v>-1.6032447108047521E-3</v>
      </c>
      <c r="M197" s="38">
        <f t="shared" si="20"/>
        <v>-2.6641802365895639E-2</v>
      </c>
      <c r="N197" s="38">
        <f t="shared" si="20"/>
        <v>-2.4842382962519949E-2</v>
      </c>
    </row>
    <row r="198" spans="6:14">
      <c r="F198" s="41" t="s">
        <v>62</v>
      </c>
      <c r="G198" s="13" t="s">
        <v>11</v>
      </c>
      <c r="H198" s="7" t="s">
        <v>12</v>
      </c>
      <c r="I198" s="38">
        <f t="shared" si="20"/>
        <v>1.4636284098961894</v>
      </c>
      <c r="J198" s="38">
        <f t="shared" si="20"/>
        <v>-11.933366393359798</v>
      </c>
      <c r="K198" s="38">
        <f t="shared" si="20"/>
        <v>4.3211509392119893</v>
      </c>
      <c r="L198" s="38">
        <f t="shared" si="20"/>
        <v>3.242773038131773</v>
      </c>
      <c r="M198" s="38">
        <f t="shared" si="20"/>
        <v>2.9575362728215193</v>
      </c>
      <c r="N198" s="38">
        <f t="shared" si="20"/>
        <v>5.1722266701688113E-2</v>
      </c>
    </row>
    <row r="199" spans="6:14">
      <c r="F199" s="40" t="s">
        <v>63</v>
      </c>
      <c r="G199" s="30" t="s">
        <v>11</v>
      </c>
      <c r="H199" s="31" t="s">
        <v>12</v>
      </c>
      <c r="I199" s="49">
        <f t="shared" si="20"/>
        <v>1.049516440081689</v>
      </c>
      <c r="J199" s="49">
        <f t="shared" si="20"/>
        <v>-10.175057241720509</v>
      </c>
      <c r="K199" s="49">
        <f t="shared" si="20"/>
        <v>-3.0527336265892018</v>
      </c>
      <c r="L199" s="49">
        <f t="shared" si="20"/>
        <v>4.3704640564944839</v>
      </c>
      <c r="M199" s="49">
        <f t="shared" si="20"/>
        <v>3.420333726615155</v>
      </c>
      <c r="N199" s="49">
        <f t="shared" si="20"/>
        <v>-4.3874766451183973</v>
      </c>
    </row>
    <row r="200" spans="6:14" ht="12.75" customHeight="1">
      <c r="I200" s="20"/>
      <c r="J200" s="20"/>
      <c r="K200" s="20"/>
      <c r="L200" s="20"/>
      <c r="M200" s="20"/>
    </row>
    <row r="201" spans="6:14" ht="12.75" customHeight="1">
      <c r="F201" s="40" t="s">
        <v>64</v>
      </c>
      <c r="G201" s="30" t="s">
        <v>11</v>
      </c>
      <c r="H201" s="31" t="s">
        <v>12</v>
      </c>
      <c r="I201" s="32">
        <f t="shared" ref="I201:N201" si="21">I69-I135</f>
        <v>-13.487989431872904</v>
      </c>
      <c r="J201" s="32">
        <f t="shared" si="21"/>
        <v>6.9109721903203649</v>
      </c>
      <c r="K201" s="32">
        <f t="shared" si="21"/>
        <v>44.627100308915374</v>
      </c>
      <c r="L201" s="32">
        <f t="shared" si="21"/>
        <v>54.955938803225763</v>
      </c>
      <c r="M201" s="32">
        <f t="shared" si="21"/>
        <v>36.032672140536306</v>
      </c>
      <c r="N201" s="32">
        <f t="shared" si="21"/>
        <v>129.03869401112479</v>
      </c>
    </row>
  </sheetData>
  <mergeCells count="1">
    <mergeCell ref="I5:N5"/>
  </mergeCells>
  <pageMargins left="0.7" right="0.7" top="0.75" bottom="0.75" header="0.3" footer="0.3"/>
  <pageSetup paperSize="9" orientation="portrait" r:id="rId1"/>
  <headerFooter>
    <oddHeader>&amp;C&amp;"Verdana,Regular"&amp;10&amp;K000000Internal Only</oddHeader>
    <oddFooter>&amp;C&amp;"Verdana,Regular"&amp;10&amp;K000000Internal Only</oddFooter>
    <evenHeader>&amp;C&amp;"Verdana,Regular"&amp;10&amp;K000000Internal Only</evenHeader>
    <evenFooter>&amp;C&amp;"Verdana,Regular"&amp;10&amp;K000000Internal Only</evenFooter>
    <firstHeader>&amp;C&amp;"Verdana,Regular"&amp;10&amp;K000000Internal Only</firstHeader>
    <firstFooter>&amp;C&amp;"Verdana,Regular"&amp;10&amp;K000000Internal Only</first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35E2E-5231-4B21-9770-B617669589E5}">
  <sheetPr>
    <tabColor theme="4"/>
    <pageSetUpPr autoPageBreaks="0"/>
  </sheetPr>
  <dimension ref="A1:M30"/>
  <sheetViews>
    <sheetView zoomScale="70" zoomScaleNormal="70" workbookViewId="0">
      <selection activeCell="I156" sqref="I156"/>
    </sheetView>
  </sheetViews>
  <sheetFormatPr defaultColWidth="14" defaultRowHeight="14"/>
  <cols>
    <col min="1" max="1" width="12.54296875" style="13" customWidth="1"/>
    <col min="2" max="3" width="1.453125" style="13" customWidth="1"/>
    <col min="4" max="5" width="23.453125" style="13" bestFit="1" customWidth="1"/>
    <col min="6" max="7" width="31.54296875" style="13" bestFit="1" customWidth="1"/>
    <col min="8" max="8" width="9.54296875" style="13" bestFit="1" customWidth="1"/>
    <col min="9" max="13" width="18.453125" style="20" customWidth="1"/>
    <col min="14" max="31" width="18.453125" style="13" customWidth="1"/>
    <col min="32" max="36" width="14" style="13"/>
    <col min="37" max="54" width="18.453125" style="13" customWidth="1"/>
    <col min="55" max="16384" width="14" style="13"/>
  </cols>
  <sheetData>
    <row r="1" spans="1:13" s="3" customFormat="1" ht="25">
      <c r="A1" s="1" t="s">
        <v>0</v>
      </c>
      <c r="B1" s="2"/>
      <c r="I1" s="50"/>
      <c r="J1" s="50"/>
      <c r="K1" s="51"/>
      <c r="L1" s="50"/>
      <c r="M1" s="50"/>
    </row>
    <row r="2" spans="1:13" s="3" customFormat="1" ht="25">
      <c r="A2" s="4" t="s">
        <v>207</v>
      </c>
      <c r="B2" s="2"/>
      <c r="I2" s="50"/>
      <c r="J2" s="50"/>
      <c r="K2" s="50"/>
      <c r="L2" s="50"/>
      <c r="M2" s="50"/>
    </row>
    <row r="3" spans="1:13" s="3" customFormat="1" ht="25">
      <c r="A3" s="4">
        <v>2026</v>
      </c>
      <c r="B3" s="4"/>
      <c r="C3" s="4"/>
      <c r="D3" s="4"/>
      <c r="I3" s="50"/>
      <c r="J3" s="50"/>
      <c r="K3" s="50"/>
      <c r="L3" s="50"/>
      <c r="M3" s="50"/>
    </row>
    <row r="4" spans="1:13" s="6" customFormat="1" ht="25.5" thickBot="1">
      <c r="A4" s="52" t="s">
        <v>68</v>
      </c>
      <c r="B4" s="5"/>
      <c r="I4" s="53"/>
      <c r="J4" s="53"/>
      <c r="K4" s="53"/>
      <c r="L4" s="53"/>
      <c r="M4" s="53"/>
    </row>
    <row r="5" spans="1:13" s="54" customFormat="1" ht="15.5">
      <c r="B5" s="55"/>
      <c r="C5" s="55"/>
      <c r="D5" s="9"/>
      <c r="E5" s="9"/>
      <c r="F5" s="9"/>
      <c r="G5" s="9"/>
      <c r="I5" s="56" t="s">
        <v>2</v>
      </c>
      <c r="J5" s="57"/>
      <c r="K5" s="57"/>
      <c r="L5" s="57"/>
      <c r="M5" s="58"/>
    </row>
    <row r="6" spans="1:13" s="54" customFormat="1" ht="15.5">
      <c r="B6" s="55"/>
      <c r="C6" s="55"/>
      <c r="D6" s="14" t="s">
        <v>69</v>
      </c>
      <c r="E6" s="14" t="s">
        <v>70</v>
      </c>
      <c r="F6" s="14" t="s">
        <v>71</v>
      </c>
      <c r="G6" s="14" t="s">
        <v>72</v>
      </c>
      <c r="H6" s="59" t="s">
        <v>5</v>
      </c>
      <c r="I6" s="60">
        <v>2022</v>
      </c>
      <c r="J6" s="61">
        <v>2023</v>
      </c>
      <c r="K6" s="61">
        <v>2024</v>
      </c>
      <c r="L6" s="61">
        <v>2025</v>
      </c>
      <c r="M6" s="62">
        <v>2026</v>
      </c>
    </row>
    <row r="7" spans="1:13" s="54" customFormat="1">
      <c r="A7" s="13"/>
      <c r="B7" s="13"/>
      <c r="C7" s="13"/>
      <c r="D7" s="13"/>
      <c r="E7" s="13"/>
      <c r="F7" s="13"/>
      <c r="G7" s="13"/>
      <c r="H7" s="13"/>
      <c r="I7" s="20"/>
      <c r="J7" s="20"/>
      <c r="K7" s="20"/>
      <c r="L7" s="20"/>
      <c r="M7" s="20"/>
    </row>
    <row r="8" spans="1:13" s="54" customFormat="1" ht="18">
      <c r="A8" s="63"/>
      <c r="B8" s="64" t="s">
        <v>73</v>
      </c>
      <c r="C8" s="63"/>
      <c r="D8" s="63"/>
      <c r="E8" s="63"/>
      <c r="F8" s="63"/>
      <c r="G8" s="63"/>
      <c r="H8" s="63"/>
      <c r="I8" s="65"/>
      <c r="J8" s="65"/>
      <c r="K8" s="65"/>
      <c r="L8" s="65"/>
      <c r="M8" s="65"/>
    </row>
    <row r="9" spans="1:13" s="54" customFormat="1">
      <c r="A9" s="66"/>
      <c r="B9" s="66"/>
      <c r="C9" s="66"/>
      <c r="D9" s="66"/>
      <c r="E9" s="66"/>
      <c r="F9" s="66"/>
      <c r="G9" s="66"/>
      <c r="H9" s="67"/>
      <c r="I9" s="68"/>
      <c r="J9" s="68"/>
      <c r="K9" s="45"/>
      <c r="L9" s="69"/>
      <c r="M9" s="69"/>
    </row>
    <row r="10" spans="1:13" s="54" customFormat="1">
      <c r="A10" s="66"/>
      <c r="B10" s="66"/>
      <c r="C10" s="24" t="s">
        <v>74</v>
      </c>
      <c r="D10" s="24"/>
      <c r="E10" s="25"/>
      <c r="F10" s="25"/>
      <c r="G10" s="25"/>
      <c r="H10" s="25"/>
      <c r="I10" s="70"/>
      <c r="J10" s="70"/>
      <c r="K10" s="70"/>
      <c r="L10" s="70"/>
      <c r="M10" s="70"/>
    </row>
    <row r="11" spans="1:13" s="54" customFormat="1">
      <c r="A11" s="66"/>
      <c r="B11" s="66"/>
      <c r="C11" s="66"/>
      <c r="D11" s="66"/>
      <c r="E11" s="66"/>
      <c r="F11" s="66"/>
      <c r="G11" s="66"/>
      <c r="H11" s="67"/>
      <c r="I11" s="68"/>
      <c r="J11" s="68"/>
      <c r="K11" s="45"/>
      <c r="L11" s="69"/>
      <c r="M11" s="69"/>
    </row>
    <row r="12" spans="1:13" s="54" customFormat="1">
      <c r="A12" s="13"/>
      <c r="B12" s="13"/>
      <c r="C12" s="13"/>
      <c r="D12" s="28"/>
      <c r="E12" s="13"/>
      <c r="F12" s="28" t="s">
        <v>75</v>
      </c>
      <c r="G12" s="13" t="s">
        <v>76</v>
      </c>
      <c r="H12" s="54" t="s">
        <v>77</v>
      </c>
      <c r="I12" s="71">
        <v>48802</v>
      </c>
      <c r="J12" s="71">
        <v>43137</v>
      </c>
      <c r="K12" s="71">
        <v>47888</v>
      </c>
      <c r="L12" s="71">
        <v>46432</v>
      </c>
      <c r="M12" s="71">
        <v>39976</v>
      </c>
    </row>
    <row r="13" spans="1:13" s="54" customFormat="1">
      <c r="A13" s="13"/>
      <c r="B13" s="13"/>
      <c r="C13" s="13"/>
      <c r="D13" s="28"/>
      <c r="E13" s="13"/>
      <c r="F13" s="28" t="s">
        <v>78</v>
      </c>
      <c r="G13" s="13" t="s">
        <v>76</v>
      </c>
      <c r="H13" s="54" t="s">
        <v>77</v>
      </c>
      <c r="I13" s="71">
        <v>1031</v>
      </c>
      <c r="J13" s="71">
        <v>1175</v>
      </c>
      <c r="K13" s="71">
        <v>929</v>
      </c>
      <c r="L13" s="71">
        <v>943</v>
      </c>
      <c r="M13" s="71">
        <v>1227</v>
      </c>
    </row>
    <row r="14" spans="1:13" s="54" customFormat="1">
      <c r="A14" s="13"/>
      <c r="B14" s="13"/>
      <c r="C14" s="13"/>
      <c r="D14" s="28"/>
      <c r="E14" s="13"/>
      <c r="F14" s="28" t="s">
        <v>79</v>
      </c>
      <c r="G14" s="13" t="s">
        <v>76</v>
      </c>
      <c r="H14" s="54" t="s">
        <v>77</v>
      </c>
      <c r="I14" s="71">
        <v>6957</v>
      </c>
      <c r="J14" s="71">
        <v>8653</v>
      </c>
      <c r="K14" s="71">
        <v>8780</v>
      </c>
      <c r="L14" s="71">
        <v>7848</v>
      </c>
      <c r="M14" s="71">
        <v>7792</v>
      </c>
    </row>
    <row r="15" spans="1:13" s="54" customFormat="1">
      <c r="A15" s="13"/>
      <c r="B15" s="13"/>
      <c r="C15" s="13"/>
      <c r="D15" s="28"/>
      <c r="E15" s="13"/>
      <c r="F15" s="28" t="s">
        <v>80</v>
      </c>
      <c r="G15" s="13" t="s">
        <v>76</v>
      </c>
      <c r="H15" s="54" t="s">
        <v>77</v>
      </c>
      <c r="I15" s="48">
        <f>SUM(I12:I14)</f>
        <v>56790</v>
      </c>
      <c r="J15" s="48">
        <f t="shared" ref="J15:M15" si="0">SUM(J12:J14)</f>
        <v>52965</v>
      </c>
      <c r="K15" s="48">
        <f t="shared" si="0"/>
        <v>57597</v>
      </c>
      <c r="L15" s="48">
        <f t="shared" si="0"/>
        <v>55223</v>
      </c>
      <c r="M15" s="48">
        <f t="shared" si="0"/>
        <v>48995</v>
      </c>
    </row>
    <row r="17" spans="2:13" s="54" customFormat="1">
      <c r="B17" s="66"/>
      <c r="C17" s="24" t="s">
        <v>81</v>
      </c>
      <c r="D17" s="24"/>
      <c r="E17" s="25"/>
      <c r="F17" s="25"/>
      <c r="G17" s="25"/>
      <c r="H17" s="25"/>
      <c r="I17" s="70"/>
      <c r="J17" s="70"/>
      <c r="K17" s="70"/>
      <c r="L17" s="70"/>
      <c r="M17" s="70"/>
    </row>
    <row r="18" spans="2:13" s="54" customFormat="1">
      <c r="B18" s="66"/>
      <c r="C18" s="66"/>
      <c r="D18" s="66"/>
      <c r="E18" s="66"/>
      <c r="F18" s="66"/>
      <c r="G18" s="66"/>
      <c r="H18" s="67"/>
      <c r="I18" s="68"/>
      <c r="J18" s="68"/>
      <c r="K18" s="45"/>
      <c r="L18" s="69"/>
      <c r="M18" s="69"/>
    </row>
    <row r="19" spans="2:13" s="54" customFormat="1">
      <c r="B19" s="13"/>
      <c r="C19" s="13"/>
      <c r="D19" s="28"/>
      <c r="E19" s="13"/>
      <c r="F19" s="28" t="s">
        <v>75</v>
      </c>
      <c r="G19" s="13" t="s">
        <v>76</v>
      </c>
      <c r="H19" s="54" t="s">
        <v>82</v>
      </c>
      <c r="I19" s="72">
        <v>10712277.972669873</v>
      </c>
      <c r="J19" s="72">
        <v>18880586.321113642</v>
      </c>
      <c r="K19" s="72">
        <v>25997592.170000002</v>
      </c>
      <c r="L19" s="72">
        <v>17479406.280000001</v>
      </c>
      <c r="M19" s="72">
        <v>18103276.48</v>
      </c>
    </row>
    <row r="20" spans="2:13" s="54" customFormat="1">
      <c r="B20" s="13"/>
      <c r="C20" s="13"/>
      <c r="D20" s="28"/>
      <c r="E20" s="13"/>
      <c r="F20" s="28" t="s">
        <v>78</v>
      </c>
      <c r="G20" s="13" t="s">
        <v>76</v>
      </c>
      <c r="H20" s="54" t="s">
        <v>82</v>
      </c>
      <c r="I20" s="72">
        <v>36078340.233332947</v>
      </c>
      <c r="J20" s="72">
        <v>36671795.466666743</v>
      </c>
      <c r="K20" s="72">
        <v>24280048</v>
      </c>
      <c r="L20" s="72">
        <v>18007210.420000002</v>
      </c>
      <c r="M20" s="72">
        <v>22394595.619999997</v>
      </c>
    </row>
    <row r="21" spans="2:13" s="54" customFormat="1">
      <c r="B21" s="13"/>
      <c r="C21" s="13"/>
      <c r="D21" s="28"/>
      <c r="E21" s="13"/>
      <c r="F21" s="28" t="s">
        <v>79</v>
      </c>
      <c r="G21" s="13" t="s">
        <v>76</v>
      </c>
      <c r="H21" s="54" t="s">
        <v>82</v>
      </c>
      <c r="I21" s="72">
        <v>5029420.4000000153</v>
      </c>
      <c r="J21" s="72">
        <v>6719280.1033331743</v>
      </c>
      <c r="K21" s="72">
        <v>6060221</v>
      </c>
      <c r="L21" s="72">
        <v>5799934.4799999995</v>
      </c>
      <c r="M21" s="72">
        <v>6233055.0700000012</v>
      </c>
    </row>
    <row r="22" spans="2:13" s="54" customFormat="1">
      <c r="B22" s="13"/>
      <c r="C22" s="13"/>
      <c r="D22" s="28"/>
      <c r="E22" s="13"/>
      <c r="F22" s="28" t="s">
        <v>80</v>
      </c>
      <c r="G22" s="13" t="s">
        <v>76</v>
      </c>
      <c r="H22" s="54" t="s">
        <v>82</v>
      </c>
      <c r="I22" s="48">
        <f>SUM(I19:I21)</f>
        <v>51820038.60600283</v>
      </c>
      <c r="J22" s="48">
        <f t="shared" ref="J22:M22" si="1">SUM(J19:J21)</f>
        <v>62271661.891113564</v>
      </c>
      <c r="K22" s="48">
        <f t="shared" si="1"/>
        <v>56337861.170000002</v>
      </c>
      <c r="L22" s="48">
        <f t="shared" si="1"/>
        <v>41286551.18</v>
      </c>
      <c r="M22" s="48">
        <f t="shared" si="1"/>
        <v>46730927.169999994</v>
      </c>
    </row>
    <row r="23" spans="2:13" s="54" customFormat="1">
      <c r="B23" s="30"/>
      <c r="C23" s="30"/>
      <c r="D23" s="73"/>
      <c r="E23" s="73"/>
      <c r="F23" s="73"/>
      <c r="G23" s="73"/>
      <c r="H23" s="73"/>
      <c r="I23" s="68"/>
      <c r="J23" s="68"/>
      <c r="K23" s="45"/>
      <c r="L23" s="69"/>
      <c r="M23" s="69"/>
    </row>
    <row r="24" spans="2:13" s="54" customFormat="1">
      <c r="B24" s="66"/>
      <c r="C24" s="24" t="s">
        <v>83</v>
      </c>
      <c r="D24" s="24"/>
      <c r="E24" s="25"/>
      <c r="F24" s="25"/>
      <c r="G24" s="25"/>
      <c r="H24" s="25"/>
      <c r="I24" s="70"/>
      <c r="J24" s="70"/>
      <c r="K24" s="70"/>
      <c r="L24" s="70"/>
      <c r="M24" s="70"/>
    </row>
    <row r="25" spans="2:13" s="54" customFormat="1">
      <c r="B25" s="66"/>
      <c r="C25" s="66"/>
      <c r="D25" s="66"/>
      <c r="E25" s="66"/>
      <c r="F25" s="66"/>
      <c r="G25" s="66"/>
      <c r="H25" s="67"/>
      <c r="I25" s="68"/>
      <c r="J25" s="68"/>
      <c r="K25" s="45"/>
      <c r="L25" s="69"/>
      <c r="M25" s="69"/>
    </row>
    <row r="26" spans="2:13" s="54" customFormat="1">
      <c r="B26" s="13"/>
      <c r="C26" s="13"/>
      <c r="D26" s="28"/>
      <c r="E26" s="13"/>
      <c r="F26" s="28" t="s">
        <v>75</v>
      </c>
      <c r="G26" s="13" t="s">
        <v>76</v>
      </c>
      <c r="H26" s="54" t="s">
        <v>82</v>
      </c>
      <c r="I26" s="74">
        <f t="shared" ref="I26:M28" si="2">IFERROR(I19/I12,0)</f>
        <v>219.50489678025232</v>
      </c>
      <c r="J26" s="74">
        <f t="shared" si="2"/>
        <v>437.68890560571299</v>
      </c>
      <c r="K26" s="74">
        <f t="shared" si="2"/>
        <v>542.88323108085535</v>
      </c>
      <c r="L26" s="74">
        <f t="shared" si="2"/>
        <v>376.45172036526537</v>
      </c>
      <c r="M26" s="74">
        <f t="shared" si="2"/>
        <v>452.85362417450472</v>
      </c>
    </row>
    <row r="27" spans="2:13" s="54" customFormat="1">
      <c r="B27" s="13"/>
      <c r="C27" s="13"/>
      <c r="D27" s="28"/>
      <c r="E27" s="13"/>
      <c r="F27" s="28" t="s">
        <v>78</v>
      </c>
      <c r="G27" s="13" t="s">
        <v>76</v>
      </c>
      <c r="H27" s="54" t="s">
        <v>82</v>
      </c>
      <c r="I27" s="74">
        <f t="shared" si="2"/>
        <v>34993.540478499461</v>
      </c>
      <c r="J27" s="74">
        <f t="shared" si="2"/>
        <v>31210.038695035528</v>
      </c>
      <c r="K27" s="74">
        <f t="shared" si="2"/>
        <v>26135.681377825618</v>
      </c>
      <c r="L27" s="74">
        <f t="shared" si="2"/>
        <v>19095.663223753978</v>
      </c>
      <c r="M27" s="74">
        <f t="shared" si="2"/>
        <v>18251.504172779132</v>
      </c>
    </row>
    <row r="28" spans="2:13" s="54" customFormat="1">
      <c r="B28" s="13"/>
      <c r="C28" s="13"/>
      <c r="D28" s="28"/>
      <c r="E28" s="13"/>
      <c r="F28" s="28" t="s">
        <v>79</v>
      </c>
      <c r="G28" s="13" t="s">
        <v>76</v>
      </c>
      <c r="H28" s="54" t="s">
        <v>82</v>
      </c>
      <c r="I28" s="74">
        <f t="shared" si="2"/>
        <v>722.92948109817667</v>
      </c>
      <c r="J28" s="74">
        <f t="shared" si="2"/>
        <v>776.52607226778855</v>
      </c>
      <c r="K28" s="74">
        <f t="shared" si="2"/>
        <v>690.23018223234624</v>
      </c>
      <c r="L28" s="74">
        <f t="shared" si="2"/>
        <v>739.03344546381243</v>
      </c>
      <c r="M28" s="74">
        <f t="shared" si="2"/>
        <v>799.93006545174558</v>
      </c>
    </row>
    <row r="29" spans="2:13" s="54" customFormat="1">
      <c r="B29" s="13"/>
      <c r="C29" s="13"/>
      <c r="D29" s="28"/>
      <c r="E29" s="13"/>
      <c r="F29" s="28"/>
      <c r="G29" s="13"/>
      <c r="H29" s="75"/>
      <c r="I29" s="76"/>
      <c r="J29" s="76"/>
      <c r="K29" s="76"/>
      <c r="L29" s="76"/>
      <c r="M29" s="76"/>
    </row>
    <row r="30" spans="2:13" s="54" customFormat="1" ht="18">
      <c r="B30" s="64" t="s">
        <v>84</v>
      </c>
      <c r="C30" s="63"/>
      <c r="D30" s="63"/>
      <c r="E30" s="63"/>
      <c r="F30" s="63"/>
      <c r="G30" s="63"/>
      <c r="H30" s="63"/>
      <c r="I30" s="65"/>
      <c r="J30" s="65"/>
      <c r="K30" s="65"/>
      <c r="L30" s="65"/>
      <c r="M30" s="65"/>
    </row>
  </sheetData>
  <pageMargins left="0.7" right="0.7" top="0.75" bottom="0.75" header="0.3" footer="0.3"/>
  <pageSetup paperSize="9" orientation="portrait" r:id="rId1"/>
  <headerFooter>
    <oddHeader>&amp;C&amp;"Verdana,Regular"&amp;10&amp;K000000Internal Only</oddHeader>
    <oddFooter>&amp;C&amp;"Verdana,Regular"&amp;10&amp;K000000Internal Only</oddFooter>
    <evenHeader>&amp;C&amp;"Verdana,Regular"&amp;10&amp;K000000Internal Only</evenHeader>
    <evenFooter>&amp;C&amp;"Verdana,Regular"&amp;10&amp;K000000Internal Only</evenFooter>
    <firstHeader>&amp;C&amp;"Verdana,Regular"&amp;10&amp;K000000Internal Only</firstHeader>
    <firstFooter>&amp;C&amp;"Verdana,Regular"&amp;10&amp;K000000Internal Only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512AC-A0E6-4AEB-B495-B93E47A7107C}">
  <sheetPr>
    <tabColor theme="4"/>
    <pageSetUpPr autoPageBreaks="0"/>
  </sheetPr>
  <dimension ref="A1:N71"/>
  <sheetViews>
    <sheetView zoomScale="70" zoomScaleNormal="70" workbookViewId="0">
      <pane xSplit="5" ySplit="8" topLeftCell="G59" activePane="bottomRight" state="frozen"/>
      <selection activeCell="I156" sqref="I156"/>
      <selection pane="topRight" activeCell="I156" sqref="I156"/>
      <selection pane="bottomLeft" activeCell="I156" sqref="I156"/>
      <selection pane="bottomRight" activeCell="G63" sqref="G63"/>
    </sheetView>
  </sheetViews>
  <sheetFormatPr defaultColWidth="14" defaultRowHeight="14"/>
  <cols>
    <col min="1" max="1" width="12.54296875" style="13" customWidth="1"/>
    <col min="2" max="3" width="1.453125" style="13" customWidth="1"/>
    <col min="4" max="5" width="24.54296875" style="13" bestFit="1" customWidth="1"/>
    <col min="6" max="6" width="41.54296875" style="13" bestFit="1" customWidth="1"/>
    <col min="7" max="7" width="51.54296875" style="13" bestFit="1" customWidth="1"/>
    <col min="8" max="8" width="13.453125" style="13" customWidth="1"/>
    <col min="9" max="14" width="13.54296875" style="13" customWidth="1"/>
    <col min="15" max="31" width="18.453125" style="13" customWidth="1"/>
    <col min="32" max="16384" width="14" style="13"/>
  </cols>
  <sheetData>
    <row r="1" spans="1:14" s="3" customFormat="1" ht="25">
      <c r="A1" s="1" t="s">
        <v>0</v>
      </c>
      <c r="B1" s="2"/>
      <c r="G1" s="4" t="s">
        <v>85</v>
      </c>
      <c r="K1" s="2"/>
    </row>
    <row r="2" spans="1:14" s="3" customFormat="1" ht="25">
      <c r="A2" s="4" t="s">
        <v>207</v>
      </c>
      <c r="B2" s="2"/>
    </row>
    <row r="3" spans="1:14" s="3" customFormat="1" ht="25">
      <c r="A3" s="4">
        <v>2026</v>
      </c>
      <c r="B3" s="4"/>
      <c r="C3" s="4"/>
      <c r="D3" s="4"/>
    </row>
    <row r="4" spans="1:14" s="6" customFormat="1" ht="25.5" thickBot="1">
      <c r="A4" s="52" t="s">
        <v>86</v>
      </c>
      <c r="B4" s="5"/>
    </row>
    <row r="5" spans="1:14" ht="16" thickBot="1">
      <c r="A5" s="54"/>
      <c r="B5" s="55"/>
      <c r="C5" s="55"/>
      <c r="D5" s="9"/>
      <c r="E5" s="9"/>
      <c r="F5" s="9"/>
      <c r="G5" s="76"/>
      <c r="H5" s="54"/>
      <c r="I5" s="77" t="s">
        <v>2</v>
      </c>
      <c r="J5" s="78"/>
      <c r="K5" s="78"/>
      <c r="L5" s="78"/>
      <c r="M5" s="79"/>
      <c r="N5" s="80"/>
    </row>
    <row r="6" spans="1:14" ht="16" thickBot="1">
      <c r="A6" s="54"/>
      <c r="B6" s="55"/>
      <c r="C6" s="55"/>
      <c r="D6" s="14" t="s">
        <v>69</v>
      </c>
      <c r="E6" s="14" t="s">
        <v>70</v>
      </c>
      <c r="F6" s="14" t="s">
        <v>87</v>
      </c>
      <c r="G6" s="81" t="s">
        <v>88</v>
      </c>
      <c r="H6" s="59" t="s">
        <v>5</v>
      </c>
      <c r="I6" s="60">
        <v>2022</v>
      </c>
      <c r="J6" s="61">
        <v>2023</v>
      </c>
      <c r="K6" s="61">
        <v>2024</v>
      </c>
      <c r="L6" s="61">
        <v>2025</v>
      </c>
      <c r="M6" s="82">
        <v>2026</v>
      </c>
      <c r="N6" s="83" t="s">
        <v>6</v>
      </c>
    </row>
    <row r="8" spans="1:14" s="63" customFormat="1" ht="18">
      <c r="B8" s="64" t="s">
        <v>89</v>
      </c>
    </row>
    <row r="9" spans="1:14" s="66" customFormat="1">
      <c r="G9" s="54"/>
      <c r="H9" s="67"/>
      <c r="K9" s="84"/>
      <c r="L9" s="69"/>
      <c r="M9" s="67"/>
      <c r="N9" s="67"/>
    </row>
    <row r="10" spans="1:14" s="63" customFormat="1" ht="18">
      <c r="B10" s="64" t="s">
        <v>90</v>
      </c>
    </row>
    <row r="11" spans="1:14" s="66" customFormat="1">
      <c r="G11" s="54"/>
      <c r="H11" s="67"/>
      <c r="K11" s="84"/>
      <c r="L11" s="69"/>
      <c r="M11" s="67"/>
      <c r="N11" s="67"/>
    </row>
    <row r="12" spans="1:14">
      <c r="D12" s="28"/>
      <c r="F12" s="28" t="s">
        <v>91</v>
      </c>
      <c r="G12" s="54"/>
      <c r="H12" s="54" t="s">
        <v>92</v>
      </c>
      <c r="I12" s="115">
        <v>3406</v>
      </c>
      <c r="J12" s="115">
        <v>4124</v>
      </c>
      <c r="K12" s="115">
        <v>3963</v>
      </c>
      <c r="L12" s="115">
        <v>5268</v>
      </c>
      <c r="M12" s="115">
        <v>4770</v>
      </c>
      <c r="N12" s="115">
        <f>SUM(I12:M12)</f>
        <v>21531</v>
      </c>
    </row>
    <row r="13" spans="1:14">
      <c r="D13" s="28"/>
      <c r="F13" s="28" t="s">
        <v>93</v>
      </c>
      <c r="G13" s="54"/>
      <c r="H13" s="54" t="s">
        <v>92</v>
      </c>
      <c r="I13" s="115">
        <v>8684</v>
      </c>
      <c r="J13" s="115">
        <v>10215</v>
      </c>
      <c r="K13" s="115">
        <v>9317</v>
      </c>
      <c r="L13" s="115">
        <v>8113</v>
      </c>
      <c r="M13" s="115">
        <v>8005</v>
      </c>
      <c r="N13" s="115">
        <f>SUM(I13:M13)</f>
        <v>44334</v>
      </c>
    </row>
    <row r="14" spans="1:14">
      <c r="D14" s="28"/>
      <c r="F14" s="28" t="s">
        <v>94</v>
      </c>
      <c r="G14" s="54"/>
      <c r="H14" s="54" t="s">
        <v>92</v>
      </c>
      <c r="I14" s="115">
        <v>0</v>
      </c>
      <c r="J14" s="115">
        <v>0</v>
      </c>
      <c r="K14" s="115">
        <v>0</v>
      </c>
      <c r="L14" s="115">
        <v>0</v>
      </c>
      <c r="M14" s="115">
        <v>0</v>
      </c>
      <c r="N14" s="115">
        <f>SUM(I14:M14)</f>
        <v>0</v>
      </c>
    </row>
    <row r="15" spans="1:14">
      <c r="I15" s="116"/>
      <c r="J15" s="116"/>
      <c r="K15" s="116"/>
      <c r="L15" s="116"/>
      <c r="M15" s="116"/>
      <c r="N15" s="116"/>
    </row>
    <row r="17" spans="2:14" s="63" customFormat="1" ht="18">
      <c r="B17" s="64" t="s">
        <v>95</v>
      </c>
    </row>
    <row r="18" spans="2:14" s="66" customFormat="1" ht="13.5" customHeight="1">
      <c r="G18" s="54"/>
      <c r="H18" s="67"/>
      <c r="N18" s="67"/>
    </row>
    <row r="19" spans="2:14" s="25" customFormat="1">
      <c r="B19" s="66"/>
      <c r="C19" s="24" t="s">
        <v>26</v>
      </c>
      <c r="D19" s="24"/>
    </row>
    <row r="20" spans="2:14" s="30" customFormat="1" ht="14.25" customHeight="1">
      <c r="D20" s="73"/>
      <c r="E20" s="73"/>
      <c r="G20" s="85"/>
      <c r="H20" s="73"/>
      <c r="I20" s="66"/>
      <c r="J20" s="66"/>
      <c r="K20" s="66"/>
      <c r="L20" s="66"/>
      <c r="M20" s="66"/>
      <c r="N20" s="67"/>
    </row>
    <row r="21" spans="2:14" s="30" customFormat="1" ht="14.25" customHeight="1">
      <c r="D21" s="73"/>
      <c r="E21" s="73"/>
      <c r="F21" s="13" t="s">
        <v>96</v>
      </c>
      <c r="G21" s="85"/>
      <c r="H21" s="7" t="s">
        <v>97</v>
      </c>
      <c r="I21" s="117">
        <v>0</v>
      </c>
      <c r="J21" s="117">
        <v>0</v>
      </c>
      <c r="K21" s="117">
        <v>0</v>
      </c>
      <c r="L21" s="117">
        <v>0</v>
      </c>
      <c r="M21" s="117">
        <v>0</v>
      </c>
      <c r="N21" s="117">
        <f>SUM(I21:M21)</f>
        <v>0</v>
      </c>
    </row>
    <row r="22" spans="2:14" s="30" customFormat="1" ht="14.25" customHeight="1">
      <c r="D22" s="73"/>
      <c r="E22" s="73"/>
      <c r="F22" s="13" t="s">
        <v>98</v>
      </c>
      <c r="G22" s="85"/>
      <c r="H22" s="7" t="s">
        <v>97</v>
      </c>
      <c r="I22" s="117">
        <v>0</v>
      </c>
      <c r="J22" s="117">
        <v>0.85335000000000005</v>
      </c>
      <c r="K22" s="117">
        <v>0</v>
      </c>
      <c r="L22" s="117">
        <v>0</v>
      </c>
      <c r="M22" s="117">
        <v>0</v>
      </c>
      <c r="N22" s="117">
        <f>SUM(I22:M22)</f>
        <v>0.85335000000000005</v>
      </c>
    </row>
    <row r="23" spans="2:14" s="30" customFormat="1" ht="14.25" customHeight="1">
      <c r="D23" s="73"/>
      <c r="E23" s="73"/>
      <c r="F23" s="13" t="s">
        <v>99</v>
      </c>
      <c r="G23" s="85"/>
      <c r="H23" s="7" t="s">
        <v>97</v>
      </c>
      <c r="I23" s="117">
        <v>0</v>
      </c>
      <c r="J23" s="117">
        <v>0</v>
      </c>
      <c r="K23" s="117">
        <v>0</v>
      </c>
      <c r="L23" s="117">
        <v>0</v>
      </c>
      <c r="M23" s="117">
        <v>0</v>
      </c>
      <c r="N23" s="117">
        <f>SUM(I23:M23)</f>
        <v>0</v>
      </c>
    </row>
    <row r="24" spans="2:14" s="30" customFormat="1" ht="14.25" customHeight="1">
      <c r="D24" s="73"/>
      <c r="E24" s="73"/>
      <c r="F24" s="13" t="s">
        <v>100</v>
      </c>
      <c r="G24" s="85"/>
      <c r="H24" s="7" t="s">
        <v>97</v>
      </c>
      <c r="I24" s="117">
        <v>0</v>
      </c>
      <c r="J24" s="117">
        <v>0</v>
      </c>
      <c r="K24" s="117">
        <v>0</v>
      </c>
      <c r="L24" s="117">
        <v>0</v>
      </c>
      <c r="M24" s="117">
        <v>0</v>
      </c>
      <c r="N24" s="117">
        <f>SUM(I24:M24)</f>
        <v>0</v>
      </c>
    </row>
    <row r="25" spans="2:14" s="30" customFormat="1" ht="14.25" customHeight="1">
      <c r="D25" s="73"/>
      <c r="E25" s="73"/>
      <c r="F25" s="13" t="s">
        <v>101</v>
      </c>
      <c r="G25" s="85"/>
      <c r="H25" s="7" t="s">
        <v>97</v>
      </c>
      <c r="I25" s="117">
        <v>0</v>
      </c>
      <c r="J25" s="117">
        <v>0</v>
      </c>
      <c r="K25" s="117">
        <v>0</v>
      </c>
      <c r="L25" s="117">
        <v>2.63</v>
      </c>
      <c r="M25" s="117">
        <v>0</v>
      </c>
      <c r="N25" s="117">
        <f>SUM(I25:M25)</f>
        <v>2.63</v>
      </c>
    </row>
    <row r="26" spans="2:14" s="30" customFormat="1" ht="14.25" customHeight="1">
      <c r="D26" s="73"/>
      <c r="E26" s="73"/>
      <c r="G26" s="85"/>
      <c r="H26" s="73"/>
      <c r="I26" s="118"/>
      <c r="J26" s="118"/>
      <c r="K26" s="118"/>
      <c r="L26" s="118"/>
      <c r="M26" s="118"/>
      <c r="N26" s="119"/>
    </row>
    <row r="27" spans="2:14" s="25" customFormat="1">
      <c r="B27" s="66"/>
      <c r="C27" s="24" t="s">
        <v>102</v>
      </c>
      <c r="D27" s="24"/>
      <c r="I27" s="120"/>
      <c r="J27" s="120"/>
      <c r="K27" s="120"/>
      <c r="L27" s="120"/>
      <c r="M27" s="120"/>
      <c r="N27" s="120"/>
    </row>
    <row r="28" spans="2:14" s="66" customFormat="1">
      <c r="G28" s="54"/>
      <c r="H28" s="67"/>
      <c r="I28" s="118"/>
      <c r="J28" s="118"/>
      <c r="K28" s="118"/>
      <c r="L28" s="118"/>
      <c r="M28" s="118"/>
      <c r="N28" s="119"/>
    </row>
    <row r="29" spans="2:14">
      <c r="D29" s="28"/>
      <c r="F29" s="13" t="s">
        <v>103</v>
      </c>
      <c r="G29" s="54"/>
      <c r="H29" s="54" t="s">
        <v>104</v>
      </c>
      <c r="I29" s="121">
        <v>0.35960000000000003</v>
      </c>
      <c r="J29" s="121">
        <v>2.234</v>
      </c>
      <c r="K29" s="121">
        <v>3.1072999999999995</v>
      </c>
      <c r="L29" s="121">
        <v>4.4245999999999999</v>
      </c>
      <c r="M29" s="121">
        <v>2.8824999999999994</v>
      </c>
      <c r="N29" s="121">
        <f>SUM(I29:M29)</f>
        <v>13.007999999999999</v>
      </c>
    </row>
    <row r="30" spans="2:14">
      <c r="D30" s="28"/>
      <c r="F30" s="13" t="s">
        <v>105</v>
      </c>
      <c r="G30" s="54"/>
      <c r="H30" s="54" t="s">
        <v>106</v>
      </c>
      <c r="I30" s="115">
        <v>0</v>
      </c>
      <c r="J30" s="115">
        <v>0</v>
      </c>
      <c r="K30" s="115">
        <v>2</v>
      </c>
      <c r="L30" s="115">
        <v>0</v>
      </c>
      <c r="M30" s="115">
        <v>0</v>
      </c>
      <c r="N30" s="115">
        <f>SUM(I30:M30)</f>
        <v>2</v>
      </c>
    </row>
    <row r="31" spans="2:14" s="28" customFormat="1">
      <c r="B31" s="13"/>
      <c r="C31" s="13"/>
      <c r="E31" s="13"/>
      <c r="I31" s="122"/>
      <c r="J31" s="122"/>
      <c r="K31" s="122"/>
      <c r="L31" s="122"/>
      <c r="M31" s="122"/>
      <c r="N31" s="122"/>
    </row>
    <row r="32" spans="2:14">
      <c r="B32" s="86"/>
      <c r="C32" s="24" t="s">
        <v>30</v>
      </c>
      <c r="D32" s="24"/>
      <c r="E32" s="25"/>
      <c r="F32" s="25"/>
      <c r="G32" s="25"/>
      <c r="H32" s="25"/>
      <c r="I32" s="123"/>
      <c r="J32" s="123"/>
      <c r="K32" s="123"/>
      <c r="L32" s="123"/>
      <c r="M32" s="123"/>
      <c r="N32" s="123"/>
    </row>
    <row r="33" spans="3:14">
      <c r="I33" s="116"/>
      <c r="J33" s="116"/>
      <c r="K33" s="116"/>
      <c r="L33" s="116"/>
      <c r="M33" s="116"/>
      <c r="N33" s="116"/>
    </row>
    <row r="34" spans="3:14">
      <c r="C34" s="86"/>
      <c r="D34" s="86"/>
      <c r="E34" s="86" t="s">
        <v>107</v>
      </c>
      <c r="F34" s="87" t="s">
        <v>108</v>
      </c>
      <c r="G34" s="88"/>
      <c r="H34" s="88" t="s">
        <v>92</v>
      </c>
      <c r="I34" s="124">
        <v>24</v>
      </c>
      <c r="J34" s="124">
        <v>34</v>
      </c>
      <c r="K34" s="124">
        <v>48</v>
      </c>
      <c r="L34" s="124">
        <v>17</v>
      </c>
      <c r="M34" s="124">
        <v>6</v>
      </c>
      <c r="N34" s="124">
        <f>SUM(I34:M34)</f>
        <v>129</v>
      </c>
    </row>
    <row r="35" spans="3:14">
      <c r="C35" s="86"/>
      <c r="D35" s="86"/>
      <c r="E35" s="86" t="s">
        <v>107</v>
      </c>
      <c r="F35" s="87" t="s">
        <v>109</v>
      </c>
      <c r="G35" s="88"/>
      <c r="H35" s="88" t="s">
        <v>92</v>
      </c>
      <c r="I35" s="124">
        <v>6</v>
      </c>
      <c r="J35" s="124">
        <v>11</v>
      </c>
      <c r="K35" s="124">
        <v>7</v>
      </c>
      <c r="L35" s="124">
        <v>8</v>
      </c>
      <c r="M35" s="124">
        <v>7</v>
      </c>
      <c r="N35" s="124">
        <f>SUM(I35:M35)</f>
        <v>39</v>
      </c>
    </row>
    <row r="36" spans="3:14">
      <c r="C36" s="86"/>
      <c r="D36" s="86"/>
      <c r="E36" s="86" t="s">
        <v>107</v>
      </c>
      <c r="F36" s="87" t="s">
        <v>110</v>
      </c>
      <c r="G36" s="88"/>
      <c r="H36" s="88" t="s">
        <v>92</v>
      </c>
      <c r="I36" s="124">
        <v>6</v>
      </c>
      <c r="J36" s="124">
        <v>0</v>
      </c>
      <c r="K36" s="124">
        <v>2</v>
      </c>
      <c r="L36" s="124">
        <v>7</v>
      </c>
      <c r="M36" s="124">
        <v>9</v>
      </c>
      <c r="N36" s="124">
        <f>SUM(I36:M36)</f>
        <v>24</v>
      </c>
    </row>
    <row r="37" spans="3:14">
      <c r="C37" s="86"/>
      <c r="D37" s="86"/>
      <c r="E37" s="86" t="s">
        <v>107</v>
      </c>
      <c r="F37" s="87" t="s">
        <v>111</v>
      </c>
      <c r="G37" s="88"/>
      <c r="H37" s="88" t="s">
        <v>92</v>
      </c>
      <c r="I37" s="124">
        <v>2</v>
      </c>
      <c r="J37" s="124">
        <v>1</v>
      </c>
      <c r="K37" s="124">
        <v>1</v>
      </c>
      <c r="L37" s="124">
        <v>1</v>
      </c>
      <c r="M37" s="124">
        <v>0</v>
      </c>
      <c r="N37" s="124">
        <f>SUM(I37:M37)</f>
        <v>5</v>
      </c>
    </row>
    <row r="38" spans="3:14">
      <c r="C38" s="86"/>
      <c r="D38" s="86"/>
      <c r="E38" s="86" t="s">
        <v>112</v>
      </c>
      <c r="F38" s="34" t="s">
        <v>110</v>
      </c>
      <c r="G38" s="88"/>
      <c r="H38" s="88" t="s">
        <v>92</v>
      </c>
      <c r="I38" s="124">
        <v>5</v>
      </c>
      <c r="J38" s="124">
        <v>599</v>
      </c>
      <c r="K38" s="124">
        <v>569</v>
      </c>
      <c r="L38" s="124">
        <v>1366</v>
      </c>
      <c r="M38" s="124">
        <v>290</v>
      </c>
      <c r="N38" s="124">
        <f>SUM(I38:M38)</f>
        <v>2829</v>
      </c>
    </row>
    <row r="39" spans="3:14">
      <c r="D39" s="28"/>
      <c r="F39" s="28"/>
      <c r="G39" s="28"/>
      <c r="H39" s="28"/>
      <c r="I39" s="122"/>
      <c r="J39" s="122"/>
      <c r="K39" s="122"/>
      <c r="L39" s="122"/>
      <c r="M39" s="122"/>
      <c r="N39" s="122"/>
    </row>
    <row r="40" spans="3:14" s="25" customFormat="1">
      <c r="C40" s="24" t="s">
        <v>113</v>
      </c>
      <c r="D40" s="24"/>
      <c r="I40" s="123"/>
      <c r="J40" s="123"/>
      <c r="K40" s="123"/>
      <c r="L40" s="123"/>
      <c r="M40" s="123"/>
      <c r="N40" s="123"/>
    </row>
    <row r="41" spans="3:14" s="30" customFormat="1" ht="14.25" customHeight="1">
      <c r="C41" s="89"/>
      <c r="D41" s="73"/>
      <c r="E41" s="73"/>
      <c r="F41" s="73"/>
      <c r="G41" s="85"/>
      <c r="H41" s="73"/>
      <c r="I41" s="125"/>
      <c r="J41" s="125"/>
      <c r="K41" s="125"/>
      <c r="L41" s="126"/>
      <c r="M41" s="126"/>
      <c r="N41" s="127"/>
    </row>
    <row r="42" spans="3:14" s="30" customFormat="1" ht="14.25" customHeight="1">
      <c r="D42" s="73"/>
      <c r="E42" s="73"/>
      <c r="F42" s="13" t="s">
        <v>114</v>
      </c>
      <c r="G42" s="85"/>
      <c r="H42" s="54" t="s">
        <v>92</v>
      </c>
      <c r="I42" s="115">
        <v>857</v>
      </c>
      <c r="J42" s="115">
        <v>975</v>
      </c>
      <c r="K42" s="115">
        <v>712</v>
      </c>
      <c r="L42" s="115">
        <v>434</v>
      </c>
      <c r="M42" s="115">
        <v>322</v>
      </c>
      <c r="N42" s="115">
        <f t="shared" ref="N42:N47" si="0">SUM(I42:M42)</f>
        <v>3300</v>
      </c>
    </row>
    <row r="43" spans="3:14" s="30" customFormat="1" ht="13.5" customHeight="1">
      <c r="D43" s="73"/>
      <c r="E43" s="73"/>
      <c r="F43" s="13" t="s">
        <v>115</v>
      </c>
      <c r="G43" s="85"/>
      <c r="H43" s="54" t="s">
        <v>92</v>
      </c>
      <c r="I43" s="115">
        <v>1554</v>
      </c>
      <c r="J43" s="115">
        <v>1179</v>
      </c>
      <c r="K43" s="115">
        <v>1067</v>
      </c>
      <c r="L43" s="115">
        <v>1119</v>
      </c>
      <c r="M43" s="115">
        <v>992</v>
      </c>
      <c r="N43" s="115">
        <f t="shared" si="0"/>
        <v>5911</v>
      </c>
    </row>
    <row r="44" spans="3:14" s="30" customFormat="1" ht="13.5" customHeight="1">
      <c r="D44" s="73"/>
      <c r="E44" s="73"/>
      <c r="F44" s="13" t="s">
        <v>116</v>
      </c>
      <c r="G44" s="85"/>
      <c r="H44" s="54" t="s">
        <v>92</v>
      </c>
      <c r="I44" s="115">
        <v>241</v>
      </c>
      <c r="J44" s="115">
        <v>196</v>
      </c>
      <c r="K44" s="115">
        <v>192</v>
      </c>
      <c r="L44" s="115">
        <v>157</v>
      </c>
      <c r="M44" s="115">
        <v>100</v>
      </c>
      <c r="N44" s="115">
        <f t="shared" si="0"/>
        <v>886</v>
      </c>
    </row>
    <row r="45" spans="3:14" s="30" customFormat="1" ht="14.25" customHeight="1">
      <c r="D45" s="73"/>
      <c r="E45" s="73"/>
      <c r="F45" s="13" t="s">
        <v>117</v>
      </c>
      <c r="G45" s="85"/>
      <c r="H45" s="54" t="s">
        <v>92</v>
      </c>
      <c r="I45" s="115">
        <v>464</v>
      </c>
      <c r="J45" s="115">
        <v>14</v>
      </c>
      <c r="K45" s="115">
        <v>2</v>
      </c>
      <c r="L45" s="115">
        <v>2</v>
      </c>
      <c r="M45" s="115">
        <v>11</v>
      </c>
      <c r="N45" s="115">
        <f t="shared" si="0"/>
        <v>493</v>
      </c>
    </row>
    <row r="46" spans="3:14" s="30" customFormat="1" ht="14.25" customHeight="1">
      <c r="D46" s="73"/>
      <c r="E46" s="73"/>
      <c r="F46" s="13" t="s">
        <v>118</v>
      </c>
      <c r="G46" s="85"/>
      <c r="H46" s="54" t="s">
        <v>92</v>
      </c>
      <c r="I46" s="115">
        <v>0</v>
      </c>
      <c r="J46" s="115">
        <v>0</v>
      </c>
      <c r="K46" s="115">
        <v>0</v>
      </c>
      <c r="L46" s="115">
        <v>0</v>
      </c>
      <c r="M46" s="115">
        <v>0</v>
      </c>
      <c r="N46" s="115">
        <f t="shared" si="0"/>
        <v>0</v>
      </c>
    </row>
    <row r="47" spans="3:14" s="30" customFormat="1" ht="14.25" customHeight="1">
      <c r="D47" s="73"/>
      <c r="E47" s="73"/>
      <c r="F47" s="30" t="s">
        <v>119</v>
      </c>
      <c r="G47" s="85"/>
      <c r="H47" s="54" t="s">
        <v>92</v>
      </c>
      <c r="I47" s="128">
        <f>SUM(I42:I45)</f>
        <v>3116</v>
      </c>
      <c r="J47" s="128">
        <f t="shared" ref="J47:M47" si="1">SUM(J42:J45)</f>
        <v>2364</v>
      </c>
      <c r="K47" s="128">
        <f t="shared" si="1"/>
        <v>1973</v>
      </c>
      <c r="L47" s="128">
        <f t="shared" si="1"/>
        <v>1712</v>
      </c>
      <c r="M47" s="128">
        <f t="shared" si="1"/>
        <v>1425</v>
      </c>
      <c r="N47" s="128">
        <f t="shared" si="0"/>
        <v>10590</v>
      </c>
    </row>
    <row r="49" spans="2:14" s="63" customFormat="1" ht="18">
      <c r="B49" s="64" t="s">
        <v>120</v>
      </c>
    </row>
    <row r="50" spans="2:14" s="30" customFormat="1">
      <c r="D50" s="73"/>
      <c r="E50" s="73"/>
      <c r="G50" s="85"/>
      <c r="H50" s="73"/>
      <c r="I50" s="66"/>
      <c r="J50" s="66"/>
      <c r="K50" s="66"/>
      <c r="L50" s="69"/>
      <c r="M50" s="69"/>
      <c r="N50" s="67"/>
    </row>
    <row r="51" spans="2:14" s="30" customFormat="1">
      <c r="D51" s="73"/>
      <c r="E51" s="73"/>
      <c r="F51" s="13" t="s">
        <v>121</v>
      </c>
      <c r="G51" s="13" t="s">
        <v>122</v>
      </c>
      <c r="H51" s="67" t="s">
        <v>97</v>
      </c>
      <c r="I51" s="117">
        <v>0.123</v>
      </c>
      <c r="J51" s="117">
        <v>0.24099999999999999</v>
      </c>
      <c r="K51" s="117">
        <v>0.55690000000000006</v>
      </c>
      <c r="L51" s="117">
        <v>1.5049999999999999</v>
      </c>
      <c r="M51" s="117">
        <v>1.8228999999999997</v>
      </c>
      <c r="N51" s="117">
        <f>SUM(I51:M51)</f>
        <v>4.2487999999999992</v>
      </c>
    </row>
    <row r="52" spans="2:14" s="30" customFormat="1">
      <c r="D52" s="73"/>
      <c r="E52" s="73"/>
      <c r="F52" s="13" t="s">
        <v>121</v>
      </c>
      <c r="G52" s="13" t="s">
        <v>123</v>
      </c>
      <c r="H52" s="67" t="s">
        <v>97</v>
      </c>
      <c r="I52" s="117">
        <v>165.12</v>
      </c>
      <c r="J52" s="117">
        <v>164.35990000000001</v>
      </c>
      <c r="K52" s="117">
        <v>156.2361100000002</v>
      </c>
      <c r="L52" s="117">
        <v>180.68294999999969</v>
      </c>
      <c r="M52" s="117">
        <v>123.54311999999993</v>
      </c>
      <c r="N52" s="117">
        <f>SUM(I52:M52)</f>
        <v>789.94207999999981</v>
      </c>
    </row>
    <row r="53" spans="2:14" s="30" customFormat="1">
      <c r="D53" s="73"/>
      <c r="E53" s="73"/>
      <c r="F53" s="13" t="s">
        <v>121</v>
      </c>
      <c r="G53" s="13" t="s">
        <v>124</v>
      </c>
      <c r="H53" s="67" t="s">
        <v>97</v>
      </c>
      <c r="I53" s="117">
        <v>97.868000000000009</v>
      </c>
      <c r="J53" s="117">
        <v>88.517300000000006</v>
      </c>
      <c r="K53" s="117">
        <v>92.668120000000059</v>
      </c>
      <c r="L53" s="117">
        <v>110.13845000000006</v>
      </c>
      <c r="M53" s="117">
        <v>107.54102999999998</v>
      </c>
      <c r="N53" s="117">
        <f>SUM(I53:M53)</f>
        <v>496.73290000000009</v>
      </c>
    </row>
    <row r="54" spans="2:14" s="30" customFormat="1">
      <c r="D54" s="73"/>
      <c r="E54" s="73"/>
      <c r="F54" s="13" t="s">
        <v>121</v>
      </c>
      <c r="G54" s="13" t="s">
        <v>125</v>
      </c>
      <c r="H54" s="67" t="s">
        <v>97</v>
      </c>
      <c r="I54" s="117">
        <v>35.065199999999997</v>
      </c>
      <c r="J54" s="117">
        <v>36.070099999999996</v>
      </c>
      <c r="K54" s="117">
        <v>38.071600000000004</v>
      </c>
      <c r="L54" s="117">
        <v>60.713600000000028</v>
      </c>
      <c r="M54" s="117">
        <v>78.100500000000011</v>
      </c>
      <c r="N54" s="117">
        <f>SUM(I54:M54)</f>
        <v>248.02100000000004</v>
      </c>
    </row>
    <row r="55" spans="2:14" s="30" customFormat="1">
      <c r="H55" s="13"/>
      <c r="I55" s="129"/>
      <c r="J55" s="129"/>
      <c r="K55" s="129"/>
      <c r="L55" s="129"/>
      <c r="M55" s="129"/>
      <c r="N55" s="129"/>
    </row>
    <row r="56" spans="2:14" s="30" customFormat="1">
      <c r="D56" s="73"/>
      <c r="E56" s="73"/>
      <c r="F56" s="13" t="s">
        <v>126</v>
      </c>
      <c r="G56" s="13" t="s">
        <v>127</v>
      </c>
      <c r="H56" s="67" t="s">
        <v>97</v>
      </c>
      <c r="I56" s="117">
        <v>0</v>
      </c>
      <c r="J56" s="117">
        <v>0</v>
      </c>
      <c r="K56" s="117">
        <v>0</v>
      </c>
      <c r="L56" s="117">
        <v>0</v>
      </c>
      <c r="M56" s="117">
        <v>0</v>
      </c>
      <c r="N56" s="117">
        <f>SUM(I56:M56)</f>
        <v>0</v>
      </c>
    </row>
    <row r="57" spans="2:14" s="30" customFormat="1">
      <c r="D57" s="73"/>
      <c r="E57" s="73"/>
      <c r="F57" s="13" t="s">
        <v>126</v>
      </c>
      <c r="G57" s="13" t="s">
        <v>128</v>
      </c>
      <c r="H57" s="67" t="s">
        <v>97</v>
      </c>
      <c r="I57" s="117">
        <v>0.76919999999999999</v>
      </c>
      <c r="J57" s="117">
        <v>0.1</v>
      </c>
      <c r="K57" s="117">
        <v>0.46389999999999998</v>
      </c>
      <c r="L57" s="117">
        <v>0.25940000000000002</v>
      </c>
      <c r="M57" s="117">
        <v>3.1388000000000007</v>
      </c>
      <c r="N57" s="117">
        <f>SUM(I57:M57)</f>
        <v>4.7313000000000009</v>
      </c>
    </row>
    <row r="58" spans="2:14" s="30" customFormat="1">
      <c r="D58" s="73"/>
      <c r="E58" s="73"/>
      <c r="F58" s="13" t="s">
        <v>126</v>
      </c>
      <c r="G58" s="13" t="s">
        <v>129</v>
      </c>
      <c r="H58" s="67" t="s">
        <v>97</v>
      </c>
      <c r="I58" s="117">
        <v>0.57550000000000001</v>
      </c>
      <c r="J58" s="117">
        <v>0</v>
      </c>
      <c r="K58" s="117">
        <v>0.29599999999999999</v>
      </c>
      <c r="L58" s="117">
        <v>6.9000000000000006E-2</v>
      </c>
      <c r="M58" s="117">
        <v>1.7549999999999999</v>
      </c>
      <c r="N58" s="117">
        <f>SUM(I58:M58)</f>
        <v>2.6955</v>
      </c>
    </row>
    <row r="59" spans="2:14">
      <c r="B59" s="30"/>
      <c r="C59" s="30"/>
      <c r="D59" s="73"/>
      <c r="E59" s="73"/>
      <c r="I59" s="130"/>
      <c r="J59" s="130"/>
      <c r="K59" s="130"/>
      <c r="L59" s="130"/>
      <c r="M59" s="130"/>
      <c r="N59" s="130"/>
    </row>
    <row r="60" spans="2:14" s="30" customFormat="1">
      <c r="D60" s="73"/>
      <c r="E60" s="73"/>
      <c r="F60" s="13" t="s">
        <v>130</v>
      </c>
      <c r="G60" s="13" t="s">
        <v>127</v>
      </c>
      <c r="H60" s="67" t="s">
        <v>97</v>
      </c>
      <c r="I60" s="117">
        <v>0.15679999999999999</v>
      </c>
      <c r="J60" s="117">
        <v>3.3E-3</v>
      </c>
      <c r="K60" s="117">
        <v>3.1699999999999999E-2</v>
      </c>
      <c r="L60" s="117">
        <v>0.2228</v>
      </c>
      <c r="M60" s="117">
        <v>0.10010000000000001</v>
      </c>
      <c r="N60" s="117">
        <f>SUM(I60:M60)</f>
        <v>0.51469999999999994</v>
      </c>
    </row>
    <row r="61" spans="2:14" s="30" customFormat="1">
      <c r="D61" s="73"/>
      <c r="E61" s="73"/>
      <c r="F61" s="13" t="s">
        <v>130</v>
      </c>
      <c r="G61" s="13" t="s">
        <v>128</v>
      </c>
      <c r="H61" s="67" t="s">
        <v>97</v>
      </c>
      <c r="I61" s="117">
        <v>2.1894999999999998</v>
      </c>
      <c r="J61" s="117">
        <v>0.92290000000000005</v>
      </c>
      <c r="K61" s="117">
        <v>0.46430000000000005</v>
      </c>
      <c r="L61" s="117">
        <v>0.4638000000000001</v>
      </c>
      <c r="M61" s="117">
        <v>0.75849999999999995</v>
      </c>
      <c r="N61" s="117">
        <f>SUM(I61:M61)</f>
        <v>4.7990000000000004</v>
      </c>
    </row>
    <row r="62" spans="2:14" s="30" customFormat="1">
      <c r="D62" s="73"/>
      <c r="E62" s="73"/>
      <c r="F62" s="13" t="s">
        <v>130</v>
      </c>
      <c r="G62" s="13" t="s">
        <v>129</v>
      </c>
      <c r="H62" s="67" t="s">
        <v>97</v>
      </c>
      <c r="I62" s="117">
        <v>0.26090000000000002</v>
      </c>
      <c r="J62" s="117">
        <v>0.7601</v>
      </c>
      <c r="K62" s="117">
        <v>9.1700000000000004E-2</v>
      </c>
      <c r="L62" s="117">
        <v>1.2077</v>
      </c>
      <c r="M62" s="117">
        <v>0.61809999999999998</v>
      </c>
      <c r="N62" s="117">
        <f>SUM(I62:M62)</f>
        <v>2.9384999999999999</v>
      </c>
    </row>
    <row r="63" spans="2:14">
      <c r="B63" s="30"/>
      <c r="C63" s="30"/>
      <c r="D63" s="73"/>
      <c r="E63" s="73"/>
      <c r="I63" s="130"/>
      <c r="J63" s="130"/>
      <c r="K63" s="130"/>
      <c r="L63" s="130"/>
      <c r="M63" s="130"/>
      <c r="N63" s="130"/>
    </row>
    <row r="64" spans="2:14" s="30" customFormat="1">
      <c r="D64" s="73"/>
      <c r="E64" s="73"/>
      <c r="F64" s="13" t="s">
        <v>131</v>
      </c>
      <c r="G64" s="85"/>
      <c r="H64" s="67" t="s">
        <v>97</v>
      </c>
      <c r="I64" s="117">
        <v>2.4253</v>
      </c>
      <c r="J64" s="117">
        <v>3.4184999999999999</v>
      </c>
      <c r="K64" s="117">
        <v>4.5455000000000005</v>
      </c>
      <c r="L64" s="117">
        <v>3.5376799999999999</v>
      </c>
      <c r="M64" s="117">
        <v>5.3627200000000013</v>
      </c>
      <c r="N64" s="117">
        <f t="shared" ref="N64:N69" si="2">SUM(I64:M64)</f>
        <v>19.289700000000003</v>
      </c>
    </row>
    <row r="65" spans="2:14" s="30" customFormat="1">
      <c r="D65" s="73"/>
      <c r="E65" s="73"/>
      <c r="F65" s="13" t="s">
        <v>132</v>
      </c>
      <c r="G65" s="85"/>
      <c r="H65" s="67" t="s">
        <v>97</v>
      </c>
      <c r="I65" s="117">
        <v>6.5889000000000006</v>
      </c>
      <c r="J65" s="117">
        <v>9.6806000000000001</v>
      </c>
      <c r="K65" s="117">
        <v>6.6284099999999979</v>
      </c>
      <c r="L65" s="117">
        <v>7.4235899999999999</v>
      </c>
      <c r="M65" s="117">
        <v>5.4812899999999987</v>
      </c>
      <c r="N65" s="117">
        <f t="shared" si="2"/>
        <v>35.802790000000002</v>
      </c>
    </row>
    <row r="66" spans="2:14" s="30" customFormat="1">
      <c r="D66" s="73"/>
      <c r="E66" s="73"/>
      <c r="F66" s="13" t="s">
        <v>133</v>
      </c>
      <c r="G66" s="30" t="s">
        <v>134</v>
      </c>
      <c r="H66" s="67" t="s">
        <v>97</v>
      </c>
      <c r="I66" s="117">
        <v>8.4921000000000006</v>
      </c>
      <c r="J66" s="117">
        <v>13.3344</v>
      </c>
      <c r="K66" s="117">
        <v>10.662470000000003</v>
      </c>
      <c r="L66" s="117">
        <v>12.059579999999972</v>
      </c>
      <c r="M66" s="117">
        <v>6.593900000000005</v>
      </c>
      <c r="N66" s="117">
        <f t="shared" si="2"/>
        <v>51.142449999999982</v>
      </c>
    </row>
    <row r="67" spans="2:14" s="30" customFormat="1">
      <c r="D67" s="73"/>
      <c r="E67" s="73"/>
      <c r="F67" s="13" t="s">
        <v>135</v>
      </c>
      <c r="G67" s="85"/>
      <c r="H67" s="67" t="s">
        <v>97</v>
      </c>
      <c r="I67" s="117">
        <v>8.8453999999999997</v>
      </c>
      <c r="J67" s="117">
        <v>36.938800000000001</v>
      </c>
      <c r="K67" s="117">
        <v>29.15155</v>
      </c>
      <c r="L67" s="117">
        <v>12.276369999999998</v>
      </c>
      <c r="M67" s="117">
        <v>11.232259999999998</v>
      </c>
      <c r="N67" s="117">
        <f t="shared" si="2"/>
        <v>98.444379999999995</v>
      </c>
    </row>
    <row r="68" spans="2:14" s="30" customFormat="1">
      <c r="D68" s="73"/>
      <c r="E68" s="73"/>
      <c r="F68" s="13" t="s">
        <v>136</v>
      </c>
      <c r="G68" s="85"/>
      <c r="H68" s="67" t="s">
        <v>92</v>
      </c>
      <c r="I68" s="124">
        <v>7943</v>
      </c>
      <c r="J68" s="124">
        <v>7748</v>
      </c>
      <c r="K68" s="124">
        <v>8136</v>
      </c>
      <c r="L68" s="124">
        <v>7273</v>
      </c>
      <c r="M68" s="124">
        <v>8494</v>
      </c>
      <c r="N68" s="124">
        <f t="shared" si="2"/>
        <v>39594</v>
      </c>
    </row>
    <row r="69" spans="2:14" s="54" customFormat="1">
      <c r="B69" s="30"/>
      <c r="C69" s="30"/>
      <c r="D69" s="73"/>
      <c r="E69" s="73"/>
      <c r="F69" s="13" t="s">
        <v>137</v>
      </c>
      <c r="G69" s="85"/>
      <c r="H69" s="67" t="s">
        <v>92</v>
      </c>
      <c r="I69" s="115">
        <v>29153</v>
      </c>
      <c r="J69" s="115">
        <v>29842</v>
      </c>
      <c r="K69" s="115">
        <v>30965</v>
      </c>
      <c r="L69" s="115">
        <v>30005</v>
      </c>
      <c r="M69" s="115">
        <v>27996</v>
      </c>
      <c r="N69" s="115">
        <f t="shared" si="2"/>
        <v>147961</v>
      </c>
    </row>
    <row r="70" spans="2:14" s="54" customFormat="1">
      <c r="B70" s="30"/>
      <c r="C70" s="30"/>
      <c r="D70" s="73"/>
      <c r="E70" s="73"/>
      <c r="F70" s="13"/>
      <c r="G70" s="85"/>
      <c r="H70" s="73"/>
      <c r="I70" s="13"/>
      <c r="J70" s="13"/>
      <c r="K70" s="13"/>
      <c r="L70" s="13"/>
      <c r="M70" s="13"/>
    </row>
    <row r="71" spans="2:14" s="54" customFormat="1" ht="18">
      <c r="B71" s="64" t="s">
        <v>84</v>
      </c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3"/>
    </row>
  </sheetData>
  <pageMargins left="0.7" right="0.7" top="0.75" bottom="0.75" header="0.3" footer="0.3"/>
  <pageSetup paperSize="9" orientation="portrait" r:id="rId1"/>
  <headerFooter>
    <oddHeader>&amp;C&amp;"Verdana,Regular"&amp;10&amp;K000000Internal Only</oddHeader>
    <oddFooter>&amp;C&amp;"Verdana,Regular"&amp;10&amp;K000000Internal Only</oddFooter>
    <evenHeader>&amp;C&amp;"Verdana,Regular"&amp;10&amp;K000000Internal Only</evenHeader>
    <evenFooter>&amp;C&amp;"Verdana,Regular"&amp;10&amp;K000000Internal Only</evenFooter>
    <firstHeader>&amp;C&amp;"Verdana,Regular"&amp;10&amp;K000000Internal Only</firstHeader>
    <firstFooter>&amp;C&amp;"Verdana,Regular"&amp;10&amp;K000000Internal Only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FC273-B516-4565-ABC0-52C81667B594}">
  <sheetPr>
    <tabColor theme="4"/>
    <pageSetUpPr autoPageBreaks="0"/>
  </sheetPr>
  <dimension ref="A1:N62"/>
  <sheetViews>
    <sheetView zoomScale="70" zoomScaleNormal="70" workbookViewId="0">
      <selection activeCell="I156" sqref="I156"/>
    </sheetView>
  </sheetViews>
  <sheetFormatPr defaultColWidth="14" defaultRowHeight="14"/>
  <cols>
    <col min="1" max="1" width="14.453125" style="13" customWidth="1"/>
    <col min="2" max="3" width="1.453125" style="13" customWidth="1"/>
    <col min="4" max="4" width="31.54296875" style="13" customWidth="1"/>
    <col min="5" max="5" width="59.453125" style="13" bestFit="1" customWidth="1"/>
    <col min="6" max="7" width="30.453125" style="13" customWidth="1"/>
    <col min="8" max="8" width="25.54296875" style="13" customWidth="1"/>
    <col min="9" max="9" width="15.54296875" style="13" customWidth="1"/>
    <col min="10" max="32" width="18.453125" style="13" customWidth="1"/>
    <col min="33" max="39" width="14" style="13"/>
    <col min="40" max="47" width="18.453125" style="13" customWidth="1"/>
    <col min="48" max="48" width="14" style="13"/>
    <col min="49" max="56" width="18.453125" style="13" customWidth="1"/>
    <col min="57" max="16384" width="14" style="13"/>
  </cols>
  <sheetData>
    <row r="1" spans="1:14" s="3" customFormat="1" ht="25">
      <c r="A1" s="1" t="s">
        <v>0</v>
      </c>
      <c r="B1" s="2"/>
      <c r="F1" s="4" t="s">
        <v>85</v>
      </c>
      <c r="G1" s="4"/>
      <c r="H1" s="4"/>
      <c r="L1" s="2"/>
    </row>
    <row r="2" spans="1:14" s="3" customFormat="1" ht="25">
      <c r="A2" s="4" t="s">
        <v>207</v>
      </c>
      <c r="B2" s="2"/>
    </row>
    <row r="3" spans="1:14" s="3" customFormat="1" ht="25">
      <c r="A3" s="4">
        <v>2026</v>
      </c>
      <c r="B3" s="4"/>
      <c r="C3" s="4"/>
      <c r="D3" s="4"/>
    </row>
    <row r="4" spans="1:14" s="6" customFormat="1" ht="25.5" thickBot="1">
      <c r="A4" s="52" t="s">
        <v>138</v>
      </c>
      <c r="B4" s="5"/>
    </row>
    <row r="5" spans="1:14" ht="15.5">
      <c r="A5" s="54"/>
      <c r="B5" s="55"/>
      <c r="C5" s="55"/>
      <c r="D5" s="9"/>
      <c r="E5" s="9"/>
      <c r="F5" s="76"/>
      <c r="G5" s="76"/>
      <c r="H5" s="76"/>
      <c r="I5" s="54"/>
      <c r="J5" s="77" t="s">
        <v>2</v>
      </c>
      <c r="K5" s="78"/>
      <c r="L5" s="78"/>
      <c r="M5" s="78"/>
      <c r="N5" s="79"/>
    </row>
    <row r="6" spans="1:14" ht="15.5">
      <c r="A6" s="54"/>
      <c r="B6" s="55"/>
      <c r="C6" s="55"/>
      <c r="D6" s="14" t="s">
        <v>69</v>
      </c>
      <c r="E6" s="14" t="s">
        <v>87</v>
      </c>
      <c r="F6" s="81" t="s">
        <v>88</v>
      </c>
      <c r="G6" s="81" t="s">
        <v>139</v>
      </c>
      <c r="H6" s="81" t="s">
        <v>140</v>
      </c>
      <c r="I6" s="59" t="s">
        <v>5</v>
      </c>
      <c r="J6" s="60">
        <v>2022</v>
      </c>
      <c r="K6" s="61">
        <v>2023</v>
      </c>
      <c r="L6" s="61">
        <v>2024</v>
      </c>
      <c r="M6" s="61">
        <v>2025</v>
      </c>
      <c r="N6" s="62">
        <v>2026</v>
      </c>
    </row>
    <row r="8" spans="1:14" s="90" customFormat="1" ht="18">
      <c r="B8" s="64" t="s">
        <v>141</v>
      </c>
    </row>
    <row r="9" spans="1:14" s="42" customFormat="1">
      <c r="I9" s="27"/>
      <c r="L9" s="84"/>
      <c r="M9" s="46"/>
      <c r="N9" s="27"/>
    </row>
    <row r="10" spans="1:14" s="93" customFormat="1" ht="15.5">
      <c r="A10" s="91"/>
      <c r="B10" s="92" t="s">
        <v>142</v>
      </c>
      <c r="C10" s="92"/>
      <c r="D10" s="92"/>
    </row>
    <row r="11" spans="1:14" s="42" customFormat="1">
      <c r="I11" s="27"/>
      <c r="L11" s="84"/>
      <c r="M11" s="46"/>
      <c r="N11" s="27"/>
    </row>
    <row r="12" spans="1:14" s="25" customFormat="1">
      <c r="A12" s="42"/>
      <c r="B12" s="42"/>
      <c r="C12" s="24" t="s">
        <v>143</v>
      </c>
      <c r="D12" s="24"/>
    </row>
    <row r="13" spans="1:14" s="66" customFormat="1" ht="13.5" customHeight="1">
      <c r="F13" s="54"/>
      <c r="G13" s="54"/>
      <c r="H13" s="54"/>
      <c r="I13" s="67"/>
      <c r="L13" s="84"/>
      <c r="M13" s="69"/>
      <c r="N13" s="67"/>
    </row>
    <row r="14" spans="1:14" s="66" customFormat="1" ht="13.5" customHeight="1">
      <c r="E14" s="66" t="s">
        <v>27</v>
      </c>
      <c r="F14" s="54" t="s">
        <v>144</v>
      </c>
      <c r="G14" s="54" t="s">
        <v>145</v>
      </c>
      <c r="H14" s="54"/>
      <c r="I14" s="67" t="s">
        <v>92</v>
      </c>
      <c r="J14" s="94">
        <f>SUM(J15:J16)</f>
        <v>2277646</v>
      </c>
      <c r="K14" s="94">
        <f t="shared" ref="K14:N14" si="0">SUM(K15:K16)</f>
        <v>2276470</v>
      </c>
      <c r="L14" s="94">
        <f t="shared" si="0"/>
        <v>2275289</v>
      </c>
      <c r="M14" s="94">
        <f t="shared" si="0"/>
        <v>2273730</v>
      </c>
      <c r="N14" s="94">
        <f t="shared" si="0"/>
        <v>2270065</v>
      </c>
    </row>
    <row r="15" spans="1:14" s="66" customFormat="1" ht="13.5" customHeight="1">
      <c r="E15" s="66" t="s">
        <v>27</v>
      </c>
      <c r="F15" s="54" t="s">
        <v>146</v>
      </c>
      <c r="G15" s="54" t="s">
        <v>145</v>
      </c>
      <c r="H15" s="54"/>
      <c r="I15" s="67" t="s">
        <v>92</v>
      </c>
      <c r="J15" s="95">
        <v>2194576</v>
      </c>
      <c r="K15" s="95">
        <v>2192402</v>
      </c>
      <c r="L15" s="95">
        <v>2190486</v>
      </c>
      <c r="M15" s="95">
        <v>2188960</v>
      </c>
      <c r="N15" s="95">
        <v>2185325</v>
      </c>
    </row>
    <row r="16" spans="1:14" s="66" customFormat="1" ht="13.5" customHeight="1">
      <c r="E16" s="66" t="s">
        <v>27</v>
      </c>
      <c r="F16" s="54" t="s">
        <v>147</v>
      </c>
      <c r="G16" s="54" t="s">
        <v>145</v>
      </c>
      <c r="H16" s="54"/>
      <c r="I16" s="67" t="s">
        <v>92</v>
      </c>
      <c r="J16" s="95">
        <v>83070</v>
      </c>
      <c r="K16" s="95">
        <v>84068</v>
      </c>
      <c r="L16" s="95">
        <v>84803</v>
      </c>
      <c r="M16" s="95">
        <v>84770</v>
      </c>
      <c r="N16" s="95">
        <v>84740</v>
      </c>
    </row>
    <row r="17" spans="1:14" s="66" customFormat="1" ht="13.5" customHeight="1">
      <c r="E17" s="66" t="s">
        <v>148</v>
      </c>
      <c r="F17" s="54" t="s">
        <v>149</v>
      </c>
      <c r="G17" s="54" t="s">
        <v>150</v>
      </c>
      <c r="H17" s="54"/>
      <c r="I17" s="67" t="s">
        <v>151</v>
      </c>
      <c r="J17" s="96">
        <v>20996.752009999844</v>
      </c>
      <c r="K17" s="96">
        <v>21023.798329999998</v>
      </c>
      <c r="L17" s="96">
        <v>21079.613459999728</v>
      </c>
      <c r="M17" s="96">
        <v>21141.027379999876</v>
      </c>
      <c r="N17" s="97">
        <v>21195.154549999734</v>
      </c>
    </row>
    <row r="18" spans="1:14" s="66" customFormat="1" ht="13.5" customHeight="1">
      <c r="F18" s="54"/>
      <c r="G18" s="54"/>
      <c r="H18" s="54"/>
      <c r="I18" s="67"/>
      <c r="L18" s="84"/>
      <c r="M18" s="69"/>
      <c r="N18" s="67"/>
    </row>
    <row r="19" spans="1:14" s="25" customFormat="1">
      <c r="A19" s="42"/>
      <c r="B19" s="42"/>
      <c r="C19" s="24" t="s">
        <v>152</v>
      </c>
      <c r="D19" s="24"/>
    </row>
    <row r="20" spans="1:14" s="66" customFormat="1" ht="13.5" customHeight="1">
      <c r="F20" s="54"/>
      <c r="G20" s="54"/>
      <c r="H20" s="54"/>
      <c r="I20" s="67"/>
      <c r="L20" s="84"/>
      <c r="M20" s="69"/>
      <c r="N20" s="67"/>
    </row>
    <row r="21" spans="1:14" s="66" customFormat="1" ht="13.5" customHeight="1">
      <c r="E21" s="66" t="s">
        <v>152</v>
      </c>
      <c r="F21" s="54" t="s">
        <v>153</v>
      </c>
      <c r="G21" s="54"/>
      <c r="H21" s="54"/>
      <c r="I21" s="67" t="s">
        <v>154</v>
      </c>
      <c r="J21" s="98">
        <v>0.99996539343383861</v>
      </c>
      <c r="K21" s="98">
        <v>0.99996352692291224</v>
      </c>
      <c r="L21" s="98">
        <v>0.99997463617158844</v>
      </c>
      <c r="M21" s="98">
        <v>0.99998008573859531</v>
      </c>
      <c r="N21" s="98">
        <v>0.99997602593827328</v>
      </c>
    </row>
    <row r="22" spans="1:14">
      <c r="E22" s="13" t="s">
        <v>155</v>
      </c>
      <c r="F22" s="13" t="s">
        <v>156</v>
      </c>
      <c r="G22" s="13" t="s">
        <v>157</v>
      </c>
      <c r="H22" s="13" t="s">
        <v>158</v>
      </c>
      <c r="I22" s="13" t="s">
        <v>92</v>
      </c>
      <c r="J22" s="99">
        <v>7988</v>
      </c>
      <c r="K22" s="99">
        <v>9828</v>
      </c>
      <c r="L22" s="99">
        <v>9709</v>
      </c>
      <c r="M22" s="99">
        <v>8791</v>
      </c>
      <c r="N22" s="99">
        <v>9019</v>
      </c>
    </row>
    <row r="23" spans="1:14" s="66" customFormat="1" ht="13.5" customHeight="1">
      <c r="E23" s="13" t="s">
        <v>155</v>
      </c>
      <c r="F23" s="13" t="s">
        <v>156</v>
      </c>
      <c r="G23" s="13" t="s">
        <v>157</v>
      </c>
      <c r="H23" s="54" t="s">
        <v>159</v>
      </c>
      <c r="I23" s="67" t="s">
        <v>154</v>
      </c>
      <c r="J23" s="100">
        <f>IFERROR((J22/J14),0)</f>
        <v>3.5071297295541097E-3</v>
      </c>
      <c r="K23" s="100">
        <f t="shared" ref="K23:N23" si="1">IFERROR((K22/K14),0)</f>
        <v>4.3172104178838292E-3</v>
      </c>
      <c r="L23" s="100">
        <f t="shared" si="1"/>
        <v>4.2671502389366803E-3</v>
      </c>
      <c r="M23" s="100">
        <f t="shared" si="1"/>
        <v>3.8663341733627126E-3</v>
      </c>
      <c r="N23" s="100">
        <f t="shared" si="1"/>
        <v>3.9730139885862303E-3</v>
      </c>
    </row>
    <row r="24" spans="1:14" s="66" customFormat="1" ht="13.5" customHeight="1">
      <c r="E24" s="13" t="s">
        <v>155</v>
      </c>
      <c r="F24" s="13" t="s">
        <v>156</v>
      </c>
      <c r="G24" s="13" t="s">
        <v>157</v>
      </c>
      <c r="H24" s="54" t="s">
        <v>160</v>
      </c>
      <c r="I24" s="67" t="s">
        <v>92</v>
      </c>
      <c r="J24" s="101">
        <v>5146.189363211437</v>
      </c>
      <c r="K24" s="101">
        <v>4415.046354293846</v>
      </c>
      <c r="L24" s="101">
        <v>3124.9633329900093</v>
      </c>
      <c r="M24" s="101">
        <v>2708.127050392447</v>
      </c>
      <c r="N24" s="101">
        <v>3174.1490952433746</v>
      </c>
    </row>
    <row r="25" spans="1:14" s="66" customFormat="1" ht="13.5" customHeight="1">
      <c r="E25" s="66" t="s">
        <v>161</v>
      </c>
      <c r="F25" s="54"/>
      <c r="G25" s="54" t="s">
        <v>162</v>
      </c>
      <c r="H25" s="54" t="s">
        <v>163</v>
      </c>
      <c r="I25" s="67"/>
      <c r="J25" s="102" t="s">
        <v>164</v>
      </c>
      <c r="K25" s="102" t="s">
        <v>165</v>
      </c>
      <c r="L25" s="102" t="s">
        <v>166</v>
      </c>
      <c r="M25" s="102" t="s">
        <v>167</v>
      </c>
      <c r="N25" s="103" t="s">
        <v>208</v>
      </c>
    </row>
    <row r="26" spans="1:14" s="66" customFormat="1" ht="13.5" customHeight="1">
      <c r="F26" s="54"/>
      <c r="G26" s="54"/>
      <c r="H26" s="54"/>
      <c r="I26" s="67"/>
      <c r="L26" s="84"/>
      <c r="M26" s="69"/>
      <c r="N26" s="67"/>
    </row>
    <row r="27" spans="1:14" s="93" customFormat="1" ht="15.5">
      <c r="A27" s="91"/>
      <c r="B27" s="92" t="s">
        <v>168</v>
      </c>
      <c r="C27" s="92"/>
      <c r="D27" s="92"/>
    </row>
    <row r="28" spans="1:14" s="42" customFormat="1">
      <c r="I28" s="27"/>
      <c r="L28" s="84"/>
      <c r="M28" s="46"/>
      <c r="N28" s="27"/>
    </row>
    <row r="29" spans="1:14" s="42" customFormat="1">
      <c r="A29" s="42" t="s">
        <v>169</v>
      </c>
      <c r="I29" s="27"/>
      <c r="L29" s="84"/>
      <c r="M29" s="46"/>
      <c r="N29" s="27"/>
    </row>
    <row r="30" spans="1:14" s="66" customFormat="1" ht="13.5" customHeight="1">
      <c r="E30" s="66" t="s">
        <v>170</v>
      </c>
      <c r="F30" s="54" t="s">
        <v>171</v>
      </c>
      <c r="G30" s="54" t="s">
        <v>172</v>
      </c>
      <c r="H30" s="54"/>
      <c r="I30" s="67" t="s">
        <v>92</v>
      </c>
      <c r="J30" s="104">
        <v>9.2881861575179006</v>
      </c>
      <c r="K30" s="104">
        <v>9.390254706533776</v>
      </c>
      <c r="L30" s="104">
        <v>9.5545229244113994</v>
      </c>
      <c r="M30" s="104">
        <v>9.5709543568464728</v>
      </c>
      <c r="N30" s="105">
        <v>9.5876481597005618</v>
      </c>
    </row>
    <row r="31" spans="1:14" s="66" customFormat="1" ht="13.5" customHeight="1">
      <c r="E31" s="66" t="s">
        <v>173</v>
      </c>
      <c r="F31" s="54" t="s">
        <v>171</v>
      </c>
      <c r="G31" s="54" t="s">
        <v>174</v>
      </c>
      <c r="H31" s="54"/>
      <c r="I31" s="67" t="s">
        <v>92</v>
      </c>
      <c r="J31" s="104">
        <v>8.6101359003397508</v>
      </c>
      <c r="K31" s="104">
        <v>8.6004533862283932</v>
      </c>
      <c r="L31" s="104">
        <v>8.6763100436681224</v>
      </c>
      <c r="M31" s="104">
        <v>8.873802444664685</v>
      </c>
      <c r="N31" s="105">
        <v>9.1978122151321795</v>
      </c>
    </row>
    <row r="32" spans="1:14" s="66" customFormat="1" ht="13.5" customHeight="1">
      <c r="E32" s="66" t="s">
        <v>175</v>
      </c>
      <c r="F32" s="54" t="s">
        <v>171</v>
      </c>
      <c r="G32" s="54" t="s">
        <v>176</v>
      </c>
      <c r="H32" s="54"/>
      <c r="I32" s="67" t="s">
        <v>92</v>
      </c>
      <c r="J32" s="104">
        <v>8.7314211212516302</v>
      </c>
      <c r="K32" s="104">
        <v>9.1538461538461533</v>
      </c>
      <c r="L32" s="104">
        <v>9.2371541501976289</v>
      </c>
      <c r="M32" s="104">
        <v>9.3406408094435083</v>
      </c>
      <c r="N32" s="105">
        <v>9.3397849462365592</v>
      </c>
    </row>
    <row r="33" spans="2:14" s="66" customFormat="1" ht="13.5" customHeight="1">
      <c r="E33" s="66" t="s">
        <v>177</v>
      </c>
      <c r="F33" s="54" t="s">
        <v>178</v>
      </c>
      <c r="G33" s="54" t="s">
        <v>179</v>
      </c>
      <c r="H33" s="54"/>
      <c r="I33" s="67" t="s">
        <v>92</v>
      </c>
      <c r="J33" s="105">
        <v>1.5700808625336937</v>
      </c>
      <c r="K33" s="105">
        <v>1.1955890887986071</v>
      </c>
      <c r="L33" s="105">
        <v>1.0348706411698538</v>
      </c>
      <c r="M33" s="105">
        <v>1.2242798353909465</v>
      </c>
      <c r="N33" s="105">
        <v>1.7853231106243153</v>
      </c>
    </row>
    <row r="34" spans="2:14" s="66" customFormat="1" ht="13.5" customHeight="1">
      <c r="F34" s="54"/>
      <c r="G34" s="54"/>
      <c r="H34" s="54"/>
      <c r="I34" s="67"/>
      <c r="L34" s="84"/>
      <c r="M34" s="69"/>
      <c r="N34" s="67"/>
    </row>
    <row r="35" spans="2:14" s="93" customFormat="1" ht="15.5">
      <c r="B35" s="92" t="s">
        <v>180</v>
      </c>
      <c r="C35" s="92"/>
      <c r="D35" s="92"/>
    </row>
    <row r="36" spans="2:14" s="42" customFormat="1">
      <c r="I36" s="27"/>
      <c r="L36" s="84"/>
      <c r="M36" s="46"/>
      <c r="N36" s="27"/>
    </row>
    <row r="37" spans="2:14" s="66" customFormat="1" ht="13.5" customHeight="1">
      <c r="E37" s="66" t="s">
        <v>181</v>
      </c>
      <c r="F37" s="54"/>
      <c r="G37" s="54" t="s">
        <v>182</v>
      </c>
      <c r="H37" s="54"/>
      <c r="I37" s="67" t="s">
        <v>154</v>
      </c>
      <c r="J37" s="106">
        <v>0.99716497655653691</v>
      </c>
      <c r="K37" s="106">
        <v>0.99852534562211981</v>
      </c>
      <c r="L37" s="106">
        <v>0.99935842600513258</v>
      </c>
      <c r="M37" s="106">
        <v>0.99797519615287267</v>
      </c>
      <c r="N37" s="107">
        <v>0.99398378236986662</v>
      </c>
    </row>
    <row r="38" spans="2:14" s="66" customFormat="1" ht="13.5" customHeight="1">
      <c r="E38" s="66" t="s">
        <v>183</v>
      </c>
      <c r="F38" s="54"/>
      <c r="G38" s="54" t="s">
        <v>182</v>
      </c>
      <c r="H38" s="54"/>
      <c r="I38" s="67" t="s">
        <v>154</v>
      </c>
      <c r="J38" s="106">
        <v>0.90367290367290365</v>
      </c>
      <c r="K38" s="106">
        <v>0.96469644289917089</v>
      </c>
      <c r="L38" s="106">
        <v>0.9729219143576826</v>
      </c>
      <c r="M38" s="106">
        <v>0.98438560760353022</v>
      </c>
      <c r="N38" s="107">
        <v>0.98187633262260132</v>
      </c>
    </row>
    <row r="39" spans="2:14" s="66" customFormat="1" ht="13.5" customHeight="1">
      <c r="F39" s="54"/>
      <c r="G39" s="54"/>
      <c r="H39" s="54"/>
      <c r="I39" s="67"/>
      <c r="L39" s="84"/>
      <c r="M39" s="69"/>
      <c r="N39" s="67"/>
    </row>
    <row r="40" spans="2:14" s="93" customFormat="1" ht="15.5">
      <c r="B40" s="92" t="s">
        <v>184</v>
      </c>
      <c r="C40" s="92"/>
      <c r="D40" s="92"/>
    </row>
    <row r="41" spans="2:14" s="42" customFormat="1">
      <c r="I41" s="27"/>
      <c r="L41" s="84"/>
      <c r="M41" s="46"/>
      <c r="N41" s="27"/>
    </row>
    <row r="42" spans="2:14" s="66" customFormat="1" ht="13.5" customHeight="1">
      <c r="E42" s="66" t="s">
        <v>185</v>
      </c>
      <c r="F42" s="54" t="s">
        <v>186</v>
      </c>
      <c r="G42" s="54" t="s">
        <v>182</v>
      </c>
      <c r="H42" s="54"/>
      <c r="I42" s="13" t="s">
        <v>92</v>
      </c>
      <c r="J42" s="108">
        <f>'1.05 Summary_Workload '!I45</f>
        <v>464</v>
      </c>
      <c r="K42" s="108">
        <f>'1.05 Summary_Workload '!J45</f>
        <v>14</v>
      </c>
      <c r="L42" s="108">
        <f>'1.05 Summary_Workload '!K45</f>
        <v>2</v>
      </c>
      <c r="M42" s="108">
        <f>'1.05 Summary_Workload '!L45</f>
        <v>2</v>
      </c>
      <c r="N42" s="108">
        <f>'1.05 Summary_Workload '!M45</f>
        <v>11</v>
      </c>
    </row>
    <row r="43" spans="2:14" s="66" customFormat="1" ht="13.5" customHeight="1">
      <c r="C43" s="109"/>
      <c r="E43" s="66" t="s">
        <v>187</v>
      </c>
      <c r="F43" s="54" t="s">
        <v>188</v>
      </c>
      <c r="G43" s="54" t="s">
        <v>189</v>
      </c>
      <c r="H43" s="54"/>
      <c r="I43" s="67" t="s">
        <v>154</v>
      </c>
      <c r="J43" s="106">
        <v>0.18559999999999999</v>
      </c>
      <c r="K43" s="106">
        <v>0.19120000000000001</v>
      </c>
      <c r="L43" s="106">
        <v>0.192</v>
      </c>
      <c r="M43" s="106">
        <v>0.75430359937402192</v>
      </c>
      <c r="N43" s="110">
        <v>0.77151799687010958</v>
      </c>
    </row>
    <row r="44" spans="2:14" s="66" customFormat="1" ht="13.5" customHeight="1">
      <c r="F44" s="54"/>
      <c r="G44" s="54"/>
      <c r="H44" s="54"/>
      <c r="I44" s="67"/>
      <c r="L44" s="84"/>
      <c r="M44" s="69"/>
      <c r="N44" s="67"/>
    </row>
    <row r="45" spans="2:14" s="93" customFormat="1" ht="13.5" customHeight="1">
      <c r="B45" s="92" t="s">
        <v>190</v>
      </c>
      <c r="C45" s="92"/>
      <c r="D45" s="92"/>
    </row>
    <row r="46" spans="2:14" s="66" customFormat="1" ht="13.5" customHeight="1">
      <c r="F46" s="54"/>
      <c r="G46" s="54"/>
      <c r="H46" s="54"/>
      <c r="I46" s="67"/>
      <c r="L46" s="84"/>
      <c r="M46" s="69"/>
      <c r="N46" s="67"/>
    </row>
    <row r="47" spans="2:14" s="66" customFormat="1" ht="13.5" customHeight="1">
      <c r="E47" s="66" t="s">
        <v>191</v>
      </c>
      <c r="F47" s="54" t="s">
        <v>192</v>
      </c>
      <c r="G47" s="54" t="s">
        <v>193</v>
      </c>
      <c r="H47" s="54"/>
      <c r="I47" s="67" t="s">
        <v>154</v>
      </c>
      <c r="J47" s="111">
        <v>0.975968992248062</v>
      </c>
      <c r="K47" s="111">
        <v>0.95151967788024416</v>
      </c>
      <c r="L47" s="111">
        <v>0.98297571743929357</v>
      </c>
      <c r="M47" s="111">
        <v>0.98724915263356106</v>
      </c>
      <c r="N47" s="111">
        <v>0.99616697391717013</v>
      </c>
    </row>
    <row r="48" spans="2:14" s="66" customFormat="1" ht="13.5" customHeight="1">
      <c r="E48" s="66" t="s">
        <v>194</v>
      </c>
      <c r="F48" s="54" t="s">
        <v>192</v>
      </c>
      <c r="G48" s="54" t="s">
        <v>193</v>
      </c>
      <c r="H48" s="54"/>
      <c r="I48" s="67" t="s">
        <v>154</v>
      </c>
      <c r="J48" s="111">
        <v>0.97524614785559327</v>
      </c>
      <c r="K48" s="111">
        <v>0.94940249173658786</v>
      </c>
      <c r="L48" s="111">
        <v>0.98186810585617579</v>
      </c>
      <c r="M48" s="111">
        <v>0.98538976798369093</v>
      </c>
      <c r="N48" s="111">
        <v>0.99645465128585031</v>
      </c>
    </row>
    <row r="50" spans="2:14" s="93" customFormat="1" ht="15.5">
      <c r="B50" s="92" t="s">
        <v>195</v>
      </c>
      <c r="C50" s="92"/>
      <c r="D50" s="92"/>
    </row>
    <row r="51" spans="2:14" s="42" customFormat="1">
      <c r="I51" s="27"/>
      <c r="L51" s="84"/>
      <c r="M51" s="46"/>
      <c r="N51" s="27"/>
    </row>
    <row r="52" spans="2:14" s="66" customFormat="1" ht="13.5" customHeight="1">
      <c r="E52" s="66" t="s">
        <v>196</v>
      </c>
      <c r="F52" s="54" t="s">
        <v>197</v>
      </c>
      <c r="G52" s="54" t="s">
        <v>189</v>
      </c>
      <c r="H52" s="54"/>
      <c r="I52" s="13" t="s">
        <v>92</v>
      </c>
      <c r="J52" s="112">
        <v>-5.0523696784358663</v>
      </c>
      <c r="K52" s="112">
        <v>-11.112230012048485</v>
      </c>
      <c r="L52" s="112">
        <v>-8.3553668537374506</v>
      </c>
      <c r="M52" s="112">
        <v>-4.1816031914766256</v>
      </c>
      <c r="N52" s="112">
        <v>-10.038902779357556</v>
      </c>
    </row>
    <row r="53" spans="2:14" s="66" customFormat="1" ht="13.5" customHeight="1">
      <c r="E53" s="66" t="s">
        <v>198</v>
      </c>
      <c r="F53" s="54" t="s">
        <v>199</v>
      </c>
      <c r="G53" s="54" t="s">
        <v>189</v>
      </c>
      <c r="H53" s="54"/>
      <c r="I53" s="67" t="s">
        <v>154</v>
      </c>
      <c r="J53" s="113">
        <v>2.5255842407210249E-2</v>
      </c>
      <c r="K53" s="113">
        <v>8.0803782846883887E-2</v>
      </c>
      <c r="L53" s="113">
        <v>0.12257068470544905</v>
      </c>
      <c r="M53" s="113">
        <v>0.14347372979816606</v>
      </c>
      <c r="N53" s="113">
        <v>0.19365630998799327</v>
      </c>
    </row>
    <row r="54" spans="2:14" s="66" customFormat="1">
      <c r="E54" s="66" t="s">
        <v>200</v>
      </c>
      <c r="F54" s="54" t="s">
        <v>201</v>
      </c>
      <c r="G54" s="54" t="s">
        <v>189</v>
      </c>
      <c r="H54" s="54"/>
      <c r="I54" s="13" t="s">
        <v>92</v>
      </c>
      <c r="J54" s="103" t="s">
        <v>209</v>
      </c>
      <c r="K54" s="103" t="s">
        <v>209</v>
      </c>
      <c r="L54" s="103" t="s">
        <v>210</v>
      </c>
      <c r="M54" s="103" t="s">
        <v>209</v>
      </c>
      <c r="N54" s="103" t="s">
        <v>209</v>
      </c>
    </row>
    <row r="55" spans="2:14" s="66" customFormat="1" ht="13.5" customHeight="1">
      <c r="F55" s="54"/>
      <c r="G55" s="54"/>
      <c r="H55" s="54"/>
      <c r="I55" s="67"/>
      <c r="J55" s="13"/>
      <c r="L55" s="84"/>
      <c r="M55" s="69"/>
      <c r="N55" s="67"/>
    </row>
    <row r="56" spans="2:14" s="93" customFormat="1" ht="15.5">
      <c r="B56" s="92" t="s">
        <v>202</v>
      </c>
      <c r="C56" s="92"/>
      <c r="D56" s="92"/>
    </row>
    <row r="57" spans="2:14" s="42" customFormat="1">
      <c r="I57" s="27"/>
      <c r="L57" s="84"/>
      <c r="M57" s="46"/>
      <c r="N57" s="27"/>
    </row>
    <row r="58" spans="2:14" s="66" customFormat="1" ht="13.5" customHeight="1">
      <c r="E58" s="66" t="s">
        <v>203</v>
      </c>
      <c r="F58" s="54" t="s">
        <v>12</v>
      </c>
      <c r="G58" s="54" t="s">
        <v>204</v>
      </c>
      <c r="H58" s="54"/>
      <c r="I58" s="13" t="s">
        <v>12</v>
      </c>
      <c r="J58" s="114">
        <f>'1.01 Summary_Totex'!I56</f>
        <v>254.00343618681958</v>
      </c>
      <c r="K58" s="114">
        <f>'1.01 Summary_Totex'!J56</f>
        <v>279.87690501898282</v>
      </c>
      <c r="L58" s="114">
        <f>'1.01 Summary_Totex'!K56</f>
        <v>305.37260117401723</v>
      </c>
      <c r="M58" s="114">
        <f>'1.01 Summary_Totex'!L56</f>
        <v>302.07597385426959</v>
      </c>
      <c r="N58" s="114">
        <f>'1.01 Summary_Totex'!M56</f>
        <v>284.34063783613215</v>
      </c>
    </row>
    <row r="59" spans="2:14" s="66" customFormat="1" ht="13.5" customHeight="1">
      <c r="E59" s="66" t="s">
        <v>205</v>
      </c>
      <c r="F59" s="54" t="s">
        <v>154</v>
      </c>
      <c r="G59" s="54" t="s">
        <v>189</v>
      </c>
      <c r="H59" s="54"/>
      <c r="I59" s="67" t="s">
        <v>154</v>
      </c>
      <c r="J59" s="113">
        <f>J58/'1.01 Summary_Totex'!I122</f>
        <v>0.94586484369756607</v>
      </c>
      <c r="K59" s="113">
        <f>K58/'1.01 Summary_Totex'!J122</f>
        <v>1.0650175901042198</v>
      </c>
      <c r="L59" s="113">
        <f>L58/'1.01 Summary_Totex'!K122</f>
        <v>1.1850258912830622</v>
      </c>
      <c r="M59" s="113">
        <f>M58/'1.01 Summary_Totex'!L122</f>
        <v>1.2011426870050497</v>
      </c>
      <c r="N59" s="113">
        <f>N58/'1.01 Summary_Totex'!M122</f>
        <v>1.1295537231561801</v>
      </c>
    </row>
    <row r="60" spans="2:14" s="66" customFormat="1" ht="13.5" customHeight="1">
      <c r="E60" s="66" t="s">
        <v>206</v>
      </c>
      <c r="F60" s="54" t="s">
        <v>12</v>
      </c>
      <c r="G60" s="54" t="s">
        <v>189</v>
      </c>
      <c r="H60" s="54"/>
      <c r="I60" s="67" t="s">
        <v>12</v>
      </c>
      <c r="J60" s="114">
        <f>'1.01 Summary_Totex'!I67</f>
        <v>100.61348379602883</v>
      </c>
      <c r="K60" s="114">
        <f>'1.01 Summary_Totex'!J67</f>
        <v>150.17071165789955</v>
      </c>
      <c r="L60" s="114">
        <f>'1.01 Summary_Totex'!K67</f>
        <v>80.142767826603546</v>
      </c>
      <c r="M60" s="114">
        <f>'1.01 Summary_Totex'!L67</f>
        <v>70.752452971161148</v>
      </c>
      <c r="N60" s="114">
        <f>'1.01 Summary_Totex'!M67</f>
        <v>76.723495947898641</v>
      </c>
    </row>
    <row r="61" spans="2:14" s="30" customFormat="1">
      <c r="D61" s="73"/>
      <c r="E61" s="73"/>
      <c r="F61" s="85"/>
      <c r="G61" s="85"/>
      <c r="I61" s="73"/>
      <c r="J61" s="66"/>
      <c r="K61" s="66"/>
      <c r="L61" s="84"/>
      <c r="M61" s="69"/>
      <c r="N61" s="67"/>
    </row>
    <row r="62" spans="2:14" s="63" customFormat="1" ht="18">
      <c r="B62" s="64" t="s">
        <v>84</v>
      </c>
    </row>
  </sheetData>
  <pageMargins left="0.7" right="0.7" top="0.75" bottom="0.75" header="0.3" footer="0.3"/>
  <pageSetup paperSize="9" orientation="portrait" r:id="rId1"/>
  <headerFooter>
    <oddHeader>&amp;C&amp;"Verdana,Regular"&amp;10&amp;K000000Internal Only</oddHeader>
    <oddFooter>&amp;C&amp;"Verdana,Regular"&amp;10&amp;K000000Internal Only</oddFooter>
    <evenHeader>&amp;C&amp;"Verdana,Regular"&amp;10&amp;K000000Internal Only</evenHeader>
    <evenFooter>&amp;C&amp;"Verdana,Regular"&amp;10&amp;K000000Internal Only</evenFooter>
    <firstHeader>&amp;C&amp;"Verdana,Regular"&amp;10&amp;K000000Internal Only</firstHeader>
    <firstFooter>&amp;C&amp;"Verdana,Regular"&amp;10&amp;K000000Internal Only</first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DEA7B5F5AF85468EDFA20E9A7757D8" ma:contentTypeVersion="12" ma:contentTypeDescription="Create a new document." ma:contentTypeScope="" ma:versionID="a21833a8bcef137c6f2ce5a3b14c0330">
  <xsd:schema xmlns:xsd="http://www.w3.org/2001/XMLSchema" xmlns:xs="http://www.w3.org/2001/XMLSchema" xmlns:p="http://schemas.microsoft.com/office/2006/metadata/properties" xmlns:ns2="bb82ea3c-222b-4cfb-abb8-27a2ac161d80" xmlns:ns3="fe2a53ea-264e-4066-8569-21ef9060de1c" targetNamespace="http://schemas.microsoft.com/office/2006/metadata/properties" ma:root="true" ma:fieldsID="8eab0d4c8fc21387151e95e42fab428c" ns2:_="" ns3:_="">
    <xsd:import namespace="bb82ea3c-222b-4cfb-abb8-27a2ac161d80"/>
    <xsd:import namespace="fe2a53ea-264e-4066-8569-21ef9060de1c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Comments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82ea3c-222b-4cfb-abb8-27a2ac161d80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84ea5eef-598d-4878-a161-90800c29cf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Comments" ma:index="11" nillable="true" ma:displayName="Comments" ma:format="Dropdown" ma:internalName="Comments">
      <xsd:simpleType>
        <xsd:restriction base="dms:Text">
          <xsd:maxLength value="255"/>
        </xsd:restriction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2a53ea-264e-4066-8569-21ef9060de1c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ad3ea9f3-3fef-456d-bdd9-424fe34a9a03}" ma:internalName="TaxCatchAll" ma:showField="CatchAllData" ma:web="fe2a53ea-264e-4066-8569-21ef9060de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e2a53ea-264e-4066-8569-21ef9060de1c" xsi:nil="true"/>
    <lcf76f155ced4ddcb4097134ff3c332f xmlns="bb82ea3c-222b-4cfb-abb8-27a2ac161d80">
      <Terms xmlns="http://schemas.microsoft.com/office/infopath/2007/PartnerControls"/>
    </lcf76f155ced4ddcb4097134ff3c332f>
    <Comments xmlns="bb82ea3c-222b-4cfb-abb8-27a2ac161d80" xsi:nil="true"/>
  </documentManagement>
</p:properties>
</file>

<file path=customXml/itemProps1.xml><?xml version="1.0" encoding="utf-8"?>
<ds:datastoreItem xmlns:ds="http://schemas.openxmlformats.org/officeDocument/2006/customXml" ds:itemID="{DE7BF7CC-6011-40DC-A641-1B65E2500FE2}"/>
</file>

<file path=customXml/itemProps2.xml><?xml version="1.0" encoding="utf-8"?>
<ds:datastoreItem xmlns:ds="http://schemas.openxmlformats.org/officeDocument/2006/customXml" ds:itemID="{74B74C0F-5EB6-4D10-BCC8-EEF05C19C22E}"/>
</file>

<file path=customXml/itemProps3.xml><?xml version="1.0" encoding="utf-8"?>
<ds:datastoreItem xmlns:ds="http://schemas.openxmlformats.org/officeDocument/2006/customXml" ds:itemID="{5D13D912-348B-4557-9EFD-969787D999F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1.01 Summary_Totex</vt:lpstr>
      <vt:lpstr>1.04 Summary_Reliability</vt:lpstr>
      <vt:lpstr>1.05 Summary_Workload </vt:lpstr>
      <vt:lpstr>1.06 Summary_PerfSnapshot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Morgan, Bethany</dc:creator>
  <cp:lastModifiedBy>Morgan, Bethany</cp:lastModifiedBy>
  <dcterms:created xsi:type="dcterms:W3CDTF">2026-07-29T07:34:16Z</dcterms:created>
  <dcterms:modified xsi:type="dcterms:W3CDTF">2026-07-29T07:36:21Z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b435a31-4a51-492c-a5f9-db703ab5f2e4_Enabled">
    <vt:lpwstr>true</vt:lpwstr>
  </property>
  <property fmtid="{D5CDD505-2E9C-101B-9397-08002B2CF9AE}" pid="3" name="MSIP_Label_4b435a31-4a51-492c-a5f9-db703ab5f2e4_SetDate">
    <vt:lpwstr>2026-07-29T07:36:03Z</vt:lpwstr>
  </property>
  <property fmtid="{D5CDD505-2E9C-101B-9397-08002B2CF9AE}" pid="4" name="MSIP_Label_4b435a31-4a51-492c-a5f9-db703ab5f2e4_Method">
    <vt:lpwstr>Standard</vt:lpwstr>
  </property>
  <property fmtid="{D5CDD505-2E9C-101B-9397-08002B2CF9AE}" pid="5" name="MSIP_Label_4b435a31-4a51-492c-a5f9-db703ab5f2e4_Name">
    <vt:lpwstr>Cadent - Official</vt:lpwstr>
  </property>
  <property fmtid="{D5CDD505-2E9C-101B-9397-08002B2CF9AE}" pid="6" name="MSIP_Label_4b435a31-4a51-492c-a5f9-db703ab5f2e4_SiteId">
    <vt:lpwstr>de0d74aa-9914-4bb9-9235-fbefe83b1769</vt:lpwstr>
  </property>
  <property fmtid="{D5CDD505-2E9C-101B-9397-08002B2CF9AE}" pid="7" name="MSIP_Label_4b435a31-4a51-492c-a5f9-db703ab5f2e4_ActionId">
    <vt:lpwstr>f651afce-b557-4ae9-b300-31c7afe559f1</vt:lpwstr>
  </property>
  <property fmtid="{D5CDD505-2E9C-101B-9397-08002B2CF9AE}" pid="8" name="MSIP_Label_4b435a31-4a51-492c-a5f9-db703ab5f2e4_ContentBits">
    <vt:lpwstr>0</vt:lpwstr>
  </property>
  <property fmtid="{D5CDD505-2E9C-101B-9397-08002B2CF9AE}" pid="9" name="MSIP_Label_4b435a31-4a51-492c-a5f9-db703ab5f2e4_Tag">
    <vt:lpwstr>10, 3, 0, 1</vt:lpwstr>
  </property>
  <property fmtid="{D5CDD505-2E9C-101B-9397-08002B2CF9AE}" pid="10" name="ContentTypeId">
    <vt:lpwstr>0x01010014DEA7B5F5AF85468EDFA20E9A7757D8</vt:lpwstr>
  </property>
</Properties>
</file>