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ethany.Morgan\Downloads\"/>
    </mc:Choice>
  </mc:AlternateContent>
  <xr:revisionPtr revIDLastSave="0" documentId="8_{A6FD3BE1-272F-4EB0-95AA-6CD2ED3BDF67}" xr6:coauthVersionLast="47" xr6:coauthVersionMax="47" xr10:uidLastSave="{00000000-0000-0000-0000-000000000000}"/>
  <bookViews>
    <workbookView xWindow="-7650" yWindow="-21720" windowWidth="38640" windowHeight="21120" xr2:uid="{ED929BDA-06FF-4C39-825A-52DF368AD245}"/>
  </bookViews>
  <sheets>
    <sheet name="1.01 Summary_Totex" sheetId="1" r:id="rId1"/>
    <sheet name="1.04 Summary_Reliability" sheetId="2" r:id="rId2"/>
    <sheet name="1.05 Summary_Workload " sheetId="3" r:id="rId3"/>
    <sheet name="1.06 Summary_PerfSnapshot" sheetId="4" r:id="rId4"/>
  </sheets>
  <definedNames>
    <definedName name="________hom1" localSheetId="1" hidden="1">{#N/A,#N/A,FALSE,"Assessment";#N/A,#N/A,FALSE,"Staffing";#N/A,#N/A,FALSE,"Hires";#N/A,#N/A,FALSE,"Assumptions"}</definedName>
    <definedName name="________hom1" localSheetId="2" hidden="1">{#N/A,#N/A,FALSE,"Assessment";#N/A,#N/A,FALSE,"Staffing";#N/A,#N/A,FALSE,"Hires";#N/A,#N/A,FALSE,"Assumptions"}</definedName>
    <definedName name="________hom1" localSheetId="3" hidden="1">{#N/A,#N/A,FALSE,"Assessment";#N/A,#N/A,FALSE,"Staffing";#N/A,#N/A,FALSE,"Hires";#N/A,#N/A,FALSE,"Assumptions"}</definedName>
    <definedName name="________hom1" hidden="1">{#N/A,#N/A,FALSE,"Assessment";#N/A,#N/A,FALSE,"Staffing";#N/A,#N/A,FALSE,"Hires";#N/A,#N/A,FALSE,"Assumptions"}</definedName>
    <definedName name="________hom1_1" hidden="1">{#N/A,#N/A,FALSE,"Assessment";#N/A,#N/A,FALSE,"Staffing";#N/A,#N/A,FALSE,"Hires";#N/A,#N/A,FALSE,"Assumptions"}</definedName>
    <definedName name="________hom1_2" hidden="1">{#N/A,#N/A,FALSE,"Assessment";#N/A,#N/A,FALSE,"Staffing";#N/A,#N/A,FALSE,"Hires";#N/A,#N/A,FALSE,"Assumptions"}</definedName>
    <definedName name="________hom1_3" hidden="1">{#N/A,#N/A,FALSE,"Assessment";#N/A,#N/A,FALSE,"Staffing";#N/A,#N/A,FALSE,"Hires";#N/A,#N/A,FALSE,"Assumptions"}</definedName>
    <definedName name="________hom1_4" hidden="1">{#N/A,#N/A,FALSE,"Assessment";#N/A,#N/A,FALSE,"Staffing";#N/A,#N/A,FALSE,"Hires";#N/A,#N/A,FALSE,"Assumptions"}</definedName>
    <definedName name="________k1" localSheetId="1" hidden="1">{#N/A,#N/A,FALSE,"Assessment";#N/A,#N/A,FALSE,"Staffing";#N/A,#N/A,FALSE,"Hires";#N/A,#N/A,FALSE,"Assumptions"}</definedName>
    <definedName name="________k1" localSheetId="2" hidden="1">{#N/A,#N/A,FALSE,"Assessment";#N/A,#N/A,FALSE,"Staffing";#N/A,#N/A,FALSE,"Hires";#N/A,#N/A,FALSE,"Assumptions"}</definedName>
    <definedName name="________k1" localSheetId="3" hidden="1">{#N/A,#N/A,FALSE,"Assessment";#N/A,#N/A,FALSE,"Staffing";#N/A,#N/A,FALSE,"Hires";#N/A,#N/A,FALSE,"Assumptions"}</definedName>
    <definedName name="________k1" hidden="1">{#N/A,#N/A,FALSE,"Assessment";#N/A,#N/A,FALSE,"Staffing";#N/A,#N/A,FALSE,"Hires";#N/A,#N/A,FALSE,"Assumptions"}</definedName>
    <definedName name="________k1_1" hidden="1">{#N/A,#N/A,FALSE,"Assessment";#N/A,#N/A,FALSE,"Staffing";#N/A,#N/A,FALSE,"Hires";#N/A,#N/A,FALSE,"Assumptions"}</definedName>
    <definedName name="________k1_2" hidden="1">{#N/A,#N/A,FALSE,"Assessment";#N/A,#N/A,FALSE,"Staffing";#N/A,#N/A,FALSE,"Hires";#N/A,#N/A,FALSE,"Assumptions"}</definedName>
    <definedName name="________k1_3" hidden="1">{#N/A,#N/A,FALSE,"Assessment";#N/A,#N/A,FALSE,"Staffing";#N/A,#N/A,FALSE,"Hires";#N/A,#N/A,FALSE,"Assumptions"}</definedName>
    <definedName name="________k1_4" hidden="1">{#N/A,#N/A,FALSE,"Assessment";#N/A,#N/A,FALSE,"Staffing";#N/A,#N/A,FALSE,"Hires";#N/A,#N/A,FALSE,"Assumptions"}</definedName>
    <definedName name="________kk1" localSheetId="1" hidden="1">{#N/A,#N/A,FALSE,"Assessment";#N/A,#N/A,FALSE,"Staffing";#N/A,#N/A,FALSE,"Hires";#N/A,#N/A,FALSE,"Assumptions"}</definedName>
    <definedName name="________kk1" localSheetId="2" hidden="1">{#N/A,#N/A,FALSE,"Assessment";#N/A,#N/A,FALSE,"Staffing";#N/A,#N/A,FALSE,"Hires";#N/A,#N/A,FALSE,"Assumptions"}</definedName>
    <definedName name="________kk1" localSheetId="3" hidden="1">{#N/A,#N/A,FALSE,"Assessment";#N/A,#N/A,FALSE,"Staffing";#N/A,#N/A,FALSE,"Hires";#N/A,#N/A,FALSE,"Assumptions"}</definedName>
    <definedName name="________kk1" hidden="1">{#N/A,#N/A,FALSE,"Assessment";#N/A,#N/A,FALSE,"Staffing";#N/A,#N/A,FALSE,"Hires";#N/A,#N/A,FALSE,"Assumptions"}</definedName>
    <definedName name="________kk1_1" hidden="1">{#N/A,#N/A,FALSE,"Assessment";#N/A,#N/A,FALSE,"Staffing";#N/A,#N/A,FALSE,"Hires";#N/A,#N/A,FALSE,"Assumptions"}</definedName>
    <definedName name="________kk1_2" hidden="1">{#N/A,#N/A,FALSE,"Assessment";#N/A,#N/A,FALSE,"Staffing";#N/A,#N/A,FALSE,"Hires";#N/A,#N/A,FALSE,"Assumptions"}</definedName>
    <definedName name="________kk1_3" hidden="1">{#N/A,#N/A,FALSE,"Assessment";#N/A,#N/A,FALSE,"Staffing";#N/A,#N/A,FALSE,"Hires";#N/A,#N/A,FALSE,"Assumptions"}</definedName>
    <definedName name="________kk1_4" hidden="1">{#N/A,#N/A,FALSE,"Assessment";#N/A,#N/A,FALSE,"Staffing";#N/A,#N/A,FALSE,"Hires";#N/A,#N/A,FALSE,"Assumptions"}</definedName>
    <definedName name="________KKK1" localSheetId="1" hidden="1">{#N/A,#N/A,FALSE,"Assessment";#N/A,#N/A,FALSE,"Staffing";#N/A,#N/A,FALSE,"Hires";#N/A,#N/A,FALSE,"Assumptions"}</definedName>
    <definedName name="________KKK1" localSheetId="2" hidden="1">{#N/A,#N/A,FALSE,"Assessment";#N/A,#N/A,FALSE,"Staffing";#N/A,#N/A,FALSE,"Hires";#N/A,#N/A,FALSE,"Assumptions"}</definedName>
    <definedName name="________KKK1" localSheetId="3" hidden="1">{#N/A,#N/A,FALSE,"Assessment";#N/A,#N/A,FALSE,"Staffing";#N/A,#N/A,FALSE,"Hires";#N/A,#N/A,FALSE,"Assumptions"}</definedName>
    <definedName name="________KKK1" hidden="1">{#N/A,#N/A,FALSE,"Assessment";#N/A,#N/A,FALSE,"Staffing";#N/A,#N/A,FALSE,"Hires";#N/A,#N/A,FALSE,"Assumptions"}</definedName>
    <definedName name="________KKK1_1" hidden="1">{#N/A,#N/A,FALSE,"Assessment";#N/A,#N/A,FALSE,"Staffing";#N/A,#N/A,FALSE,"Hires";#N/A,#N/A,FALSE,"Assumptions"}</definedName>
    <definedName name="________KKK1_2" hidden="1">{#N/A,#N/A,FALSE,"Assessment";#N/A,#N/A,FALSE,"Staffing";#N/A,#N/A,FALSE,"Hires";#N/A,#N/A,FALSE,"Assumptions"}</definedName>
    <definedName name="________KKK1_3" hidden="1">{#N/A,#N/A,FALSE,"Assessment";#N/A,#N/A,FALSE,"Staffing";#N/A,#N/A,FALSE,"Hires";#N/A,#N/A,FALSE,"Assumptions"}</definedName>
    <definedName name="________KKK1_4" hidden="1">{#N/A,#N/A,FALSE,"Assessment";#N/A,#N/A,FALSE,"Staffing";#N/A,#N/A,FALSE,"Hires";#N/A,#N/A,FALSE,"Assumptions"}</definedName>
    <definedName name="________w2" localSheetId="1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__w2" localSheetId="2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__w2" localSheetId="3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__w2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__w2_1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__w2_2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__w2_3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__w2_4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__wr6" localSheetId="1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__wr6" localSheetId="2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__wr6" localSheetId="3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__wr6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__wr6_1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__wr6_2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__wr6_3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__wr6_4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__wr9" localSheetId="1" hidden="1">{"holdco",#N/A,FALSE,"Summary Financials";"holdco",#N/A,FALSE,"Summary Financials"}</definedName>
    <definedName name="________wr9" localSheetId="2" hidden="1">{"holdco",#N/A,FALSE,"Summary Financials";"holdco",#N/A,FALSE,"Summary Financials"}</definedName>
    <definedName name="________wr9" localSheetId="3" hidden="1">{"holdco",#N/A,FALSE,"Summary Financials";"holdco",#N/A,FALSE,"Summary Financials"}</definedName>
    <definedName name="________wr9" hidden="1">{"holdco",#N/A,FALSE,"Summary Financials";"holdco",#N/A,FALSE,"Summary Financials"}</definedName>
    <definedName name="________wr9_1" hidden="1">{"holdco",#N/A,FALSE,"Summary Financials";"holdco",#N/A,FALSE,"Summary Financials"}</definedName>
    <definedName name="________wr9_2" hidden="1">{"holdco",#N/A,FALSE,"Summary Financials";"holdco",#N/A,FALSE,"Summary Financials"}</definedName>
    <definedName name="________wr9_3" hidden="1">{"holdco",#N/A,FALSE,"Summary Financials";"holdco",#N/A,FALSE,"Summary Financials"}</definedName>
    <definedName name="________wr9_4" hidden="1">{"holdco",#N/A,FALSE,"Summary Financials";"holdco",#N/A,FALSE,"Summary Financials"}</definedName>
    <definedName name="________wrn1" localSheetId="1" hidden="1">{"holdco",#N/A,FALSE,"Summary Financials";"holdco",#N/A,FALSE,"Summary Financials"}</definedName>
    <definedName name="________wrn1" localSheetId="2" hidden="1">{"holdco",#N/A,FALSE,"Summary Financials";"holdco",#N/A,FALSE,"Summary Financials"}</definedName>
    <definedName name="________wrn1" localSheetId="3" hidden="1">{"holdco",#N/A,FALSE,"Summary Financials";"holdco",#N/A,FALSE,"Summary Financials"}</definedName>
    <definedName name="________wrn1" hidden="1">{"holdco",#N/A,FALSE,"Summary Financials";"holdco",#N/A,FALSE,"Summary Financials"}</definedName>
    <definedName name="________wrn1_1" hidden="1">{"holdco",#N/A,FALSE,"Summary Financials";"holdco",#N/A,FALSE,"Summary Financials"}</definedName>
    <definedName name="________wrn1_2" hidden="1">{"holdco",#N/A,FALSE,"Summary Financials";"holdco",#N/A,FALSE,"Summary Financials"}</definedName>
    <definedName name="________wrn1_3" hidden="1">{"holdco",#N/A,FALSE,"Summary Financials";"holdco",#N/A,FALSE,"Summary Financials"}</definedName>
    <definedName name="________wrn1_4" hidden="1">{"holdco",#N/A,FALSE,"Summary Financials";"holdco",#N/A,FALSE,"Summary Financials"}</definedName>
    <definedName name="________wrn2" localSheetId="1" hidden="1">{"holdco",#N/A,FALSE,"Summary Financials";"holdco",#N/A,FALSE,"Summary Financials"}</definedName>
    <definedName name="________wrn2" localSheetId="2" hidden="1">{"holdco",#N/A,FALSE,"Summary Financials";"holdco",#N/A,FALSE,"Summary Financials"}</definedName>
    <definedName name="________wrn2" localSheetId="3" hidden="1">{"holdco",#N/A,FALSE,"Summary Financials";"holdco",#N/A,FALSE,"Summary Financials"}</definedName>
    <definedName name="________wrn2" hidden="1">{"holdco",#N/A,FALSE,"Summary Financials";"holdco",#N/A,FALSE,"Summary Financials"}</definedName>
    <definedName name="________wrn2_1" hidden="1">{"holdco",#N/A,FALSE,"Summary Financials";"holdco",#N/A,FALSE,"Summary Financials"}</definedName>
    <definedName name="________wrn2_2" hidden="1">{"holdco",#N/A,FALSE,"Summary Financials";"holdco",#N/A,FALSE,"Summary Financials"}</definedName>
    <definedName name="________wrn2_3" hidden="1">{"holdco",#N/A,FALSE,"Summary Financials";"holdco",#N/A,FALSE,"Summary Financials"}</definedName>
    <definedName name="________wrn2_4" hidden="1">{"holdco",#N/A,FALSE,"Summary Financials";"holdco",#N/A,FALSE,"Summary Financials"}</definedName>
    <definedName name="________wrn3" localSheetId="1" hidden="1">{"holdco",#N/A,FALSE,"Summary Financials";"holdco",#N/A,FALSE,"Summary Financials"}</definedName>
    <definedName name="________wrn3" localSheetId="2" hidden="1">{"holdco",#N/A,FALSE,"Summary Financials";"holdco",#N/A,FALSE,"Summary Financials"}</definedName>
    <definedName name="________wrn3" localSheetId="3" hidden="1">{"holdco",#N/A,FALSE,"Summary Financials";"holdco",#N/A,FALSE,"Summary Financials"}</definedName>
    <definedName name="________wrn3" hidden="1">{"holdco",#N/A,FALSE,"Summary Financials";"holdco",#N/A,FALSE,"Summary Financials"}</definedName>
    <definedName name="________wrn3_1" hidden="1">{"holdco",#N/A,FALSE,"Summary Financials";"holdco",#N/A,FALSE,"Summary Financials"}</definedName>
    <definedName name="________wrn3_2" hidden="1">{"holdco",#N/A,FALSE,"Summary Financials";"holdco",#N/A,FALSE,"Summary Financials"}</definedName>
    <definedName name="________wrn3_3" hidden="1">{"holdco",#N/A,FALSE,"Summary Financials";"holdco",#N/A,FALSE,"Summary Financials"}</definedName>
    <definedName name="________wrn3_4" hidden="1">{"holdco",#N/A,FALSE,"Summary Financials";"holdco",#N/A,FALSE,"Summary Financials"}</definedName>
    <definedName name="________wrn7" localSheetId="1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__wrn7" localSheetId="2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__wrn7" localSheetId="3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__wrn7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__wrn7_1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__wrn7_2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__wrn7_3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__wrn7_4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__wrn8" localSheetId="1" hidden="1">{"holdco",#N/A,FALSE,"Summary Financials";"holdco",#N/A,FALSE,"Summary Financials"}</definedName>
    <definedName name="________wrn8" localSheetId="2" hidden="1">{"holdco",#N/A,FALSE,"Summary Financials";"holdco",#N/A,FALSE,"Summary Financials"}</definedName>
    <definedName name="________wrn8" localSheetId="3" hidden="1">{"holdco",#N/A,FALSE,"Summary Financials";"holdco",#N/A,FALSE,"Summary Financials"}</definedName>
    <definedName name="________wrn8" hidden="1">{"holdco",#N/A,FALSE,"Summary Financials";"holdco",#N/A,FALSE,"Summary Financials"}</definedName>
    <definedName name="________wrn8_1" hidden="1">{"holdco",#N/A,FALSE,"Summary Financials";"holdco",#N/A,FALSE,"Summary Financials"}</definedName>
    <definedName name="________wrn8_2" hidden="1">{"holdco",#N/A,FALSE,"Summary Financials";"holdco",#N/A,FALSE,"Summary Financials"}</definedName>
    <definedName name="________wrn8_3" hidden="1">{"holdco",#N/A,FALSE,"Summary Financials";"holdco",#N/A,FALSE,"Summary Financials"}</definedName>
    <definedName name="________wrn8_4" hidden="1">{"holdco",#N/A,FALSE,"Summary Financials";"holdco",#N/A,FALSE,"Summary Financials"}</definedName>
    <definedName name="_______bb2" localSheetId="1" hidden="1">{#N/A,#N/A,FALSE,"PRJCTED MNTHLY QTY's"}</definedName>
    <definedName name="_______bb2" localSheetId="2" hidden="1">{#N/A,#N/A,FALSE,"PRJCTED MNTHLY QTY's"}</definedName>
    <definedName name="_______bb2" localSheetId="3" hidden="1">{#N/A,#N/A,FALSE,"PRJCTED MNTHLY QTY's"}</definedName>
    <definedName name="_______bb2" hidden="1">{#N/A,#N/A,FALSE,"PRJCTED MNTHLY QTY's"}</definedName>
    <definedName name="_______bb2_1" hidden="1">{#N/A,#N/A,FALSE,"PRJCTED MNTHLY QTY's"}</definedName>
    <definedName name="_______bb2_2" hidden="1">{#N/A,#N/A,FALSE,"PRJCTED MNTHLY QTY's"}</definedName>
    <definedName name="_______bb2_3" hidden="1">{#N/A,#N/A,FALSE,"PRJCTED MNTHLY QTY's"}</definedName>
    <definedName name="_______bb2_4" hidden="1">{#N/A,#N/A,FALSE,"PRJCTED MNTHLY QTY's"}</definedName>
    <definedName name="_______Lee5" localSheetId="1" hidden="1">{#VALUE!,#N/A,FALSE,0}</definedName>
    <definedName name="_______Lee5" localSheetId="2" hidden="1">{#VALUE!,#N/A,FALSE,0}</definedName>
    <definedName name="_______Lee5" localSheetId="3" hidden="1">{#VALUE!,#N/A,FALSE,0}</definedName>
    <definedName name="_______Lee5" hidden="1">{#VALUE!,#N/A,FALSE,0}</definedName>
    <definedName name="_______Lee5_1" hidden="1">{#VALUE!,#N/A,FALSE,0}</definedName>
    <definedName name="_______Lee5_2" hidden="1">{#VALUE!,#N/A,FALSE,0}</definedName>
    <definedName name="_______Lee5_3" hidden="1">{#VALUE!,#N/A,FALSE,0}</definedName>
    <definedName name="_______Lee5_4" hidden="1">{#VALUE!,#N/A,FALSE,0}</definedName>
    <definedName name="______hom1" localSheetId="1" hidden="1">{#N/A,#N/A,FALSE,"Assessment";#N/A,#N/A,FALSE,"Staffing";#N/A,#N/A,FALSE,"Hires";#N/A,#N/A,FALSE,"Assumptions"}</definedName>
    <definedName name="______hom1" localSheetId="2" hidden="1">{#N/A,#N/A,FALSE,"Assessment";#N/A,#N/A,FALSE,"Staffing";#N/A,#N/A,FALSE,"Hires";#N/A,#N/A,FALSE,"Assumptions"}</definedName>
    <definedName name="______hom1" localSheetId="3" hidden="1">{#N/A,#N/A,FALSE,"Assessment";#N/A,#N/A,FALSE,"Staffing";#N/A,#N/A,FALSE,"Hires";#N/A,#N/A,FALSE,"Assumptions"}</definedName>
    <definedName name="______hom1" hidden="1">{#N/A,#N/A,FALSE,"Assessment";#N/A,#N/A,FALSE,"Staffing";#N/A,#N/A,FALSE,"Hires";#N/A,#N/A,FALSE,"Assumptions"}</definedName>
    <definedName name="______hom1_1" hidden="1">{#N/A,#N/A,FALSE,"Assessment";#N/A,#N/A,FALSE,"Staffing";#N/A,#N/A,FALSE,"Hires";#N/A,#N/A,FALSE,"Assumptions"}</definedName>
    <definedName name="______hom1_2" hidden="1">{#N/A,#N/A,FALSE,"Assessment";#N/A,#N/A,FALSE,"Staffing";#N/A,#N/A,FALSE,"Hires";#N/A,#N/A,FALSE,"Assumptions"}</definedName>
    <definedName name="______hom1_3" hidden="1">{#N/A,#N/A,FALSE,"Assessment";#N/A,#N/A,FALSE,"Staffing";#N/A,#N/A,FALSE,"Hires";#N/A,#N/A,FALSE,"Assumptions"}</definedName>
    <definedName name="______hom1_4" hidden="1">{#N/A,#N/A,FALSE,"Assessment";#N/A,#N/A,FALSE,"Staffing";#N/A,#N/A,FALSE,"Hires";#N/A,#N/A,FALSE,"Assumptions"}</definedName>
    <definedName name="______k1" localSheetId="1" hidden="1">{#N/A,#N/A,FALSE,"Assessment";#N/A,#N/A,FALSE,"Staffing";#N/A,#N/A,FALSE,"Hires";#N/A,#N/A,FALSE,"Assumptions"}</definedName>
    <definedName name="______k1" localSheetId="2" hidden="1">{#N/A,#N/A,FALSE,"Assessment";#N/A,#N/A,FALSE,"Staffing";#N/A,#N/A,FALSE,"Hires";#N/A,#N/A,FALSE,"Assumptions"}</definedName>
    <definedName name="______k1" localSheetId="3" hidden="1">{#N/A,#N/A,FALSE,"Assessment";#N/A,#N/A,FALSE,"Staffing";#N/A,#N/A,FALSE,"Hires";#N/A,#N/A,FALSE,"Assumptions"}</definedName>
    <definedName name="______k1" hidden="1">{#N/A,#N/A,FALSE,"Assessment";#N/A,#N/A,FALSE,"Staffing";#N/A,#N/A,FALSE,"Hires";#N/A,#N/A,FALSE,"Assumptions"}</definedName>
    <definedName name="______k1_1" hidden="1">{#N/A,#N/A,FALSE,"Assessment";#N/A,#N/A,FALSE,"Staffing";#N/A,#N/A,FALSE,"Hires";#N/A,#N/A,FALSE,"Assumptions"}</definedName>
    <definedName name="______k1_2" hidden="1">{#N/A,#N/A,FALSE,"Assessment";#N/A,#N/A,FALSE,"Staffing";#N/A,#N/A,FALSE,"Hires";#N/A,#N/A,FALSE,"Assumptions"}</definedName>
    <definedName name="______k1_3" hidden="1">{#N/A,#N/A,FALSE,"Assessment";#N/A,#N/A,FALSE,"Staffing";#N/A,#N/A,FALSE,"Hires";#N/A,#N/A,FALSE,"Assumptions"}</definedName>
    <definedName name="______k1_4" hidden="1">{#N/A,#N/A,FALSE,"Assessment";#N/A,#N/A,FALSE,"Staffing";#N/A,#N/A,FALSE,"Hires";#N/A,#N/A,FALSE,"Assumptions"}</definedName>
    <definedName name="______kk1" localSheetId="1" hidden="1">{#N/A,#N/A,FALSE,"Assessment";#N/A,#N/A,FALSE,"Staffing";#N/A,#N/A,FALSE,"Hires";#N/A,#N/A,FALSE,"Assumptions"}</definedName>
    <definedName name="______kk1" localSheetId="2" hidden="1">{#N/A,#N/A,FALSE,"Assessment";#N/A,#N/A,FALSE,"Staffing";#N/A,#N/A,FALSE,"Hires";#N/A,#N/A,FALSE,"Assumptions"}</definedName>
    <definedName name="______kk1" localSheetId="3" hidden="1">{#N/A,#N/A,FALSE,"Assessment";#N/A,#N/A,FALSE,"Staffing";#N/A,#N/A,FALSE,"Hires";#N/A,#N/A,FALSE,"Assumptions"}</definedName>
    <definedName name="______kk1" hidden="1">{#N/A,#N/A,FALSE,"Assessment";#N/A,#N/A,FALSE,"Staffing";#N/A,#N/A,FALSE,"Hires";#N/A,#N/A,FALSE,"Assumptions"}</definedName>
    <definedName name="______kk1_1" hidden="1">{#N/A,#N/A,FALSE,"Assessment";#N/A,#N/A,FALSE,"Staffing";#N/A,#N/A,FALSE,"Hires";#N/A,#N/A,FALSE,"Assumptions"}</definedName>
    <definedName name="______kk1_2" hidden="1">{#N/A,#N/A,FALSE,"Assessment";#N/A,#N/A,FALSE,"Staffing";#N/A,#N/A,FALSE,"Hires";#N/A,#N/A,FALSE,"Assumptions"}</definedName>
    <definedName name="______kk1_3" hidden="1">{#N/A,#N/A,FALSE,"Assessment";#N/A,#N/A,FALSE,"Staffing";#N/A,#N/A,FALSE,"Hires";#N/A,#N/A,FALSE,"Assumptions"}</definedName>
    <definedName name="______kk1_4" hidden="1">{#N/A,#N/A,FALSE,"Assessment";#N/A,#N/A,FALSE,"Staffing";#N/A,#N/A,FALSE,"Hires";#N/A,#N/A,FALSE,"Assumptions"}</definedName>
    <definedName name="______KKK1" localSheetId="1" hidden="1">{#N/A,#N/A,FALSE,"Assessment";#N/A,#N/A,FALSE,"Staffing";#N/A,#N/A,FALSE,"Hires";#N/A,#N/A,FALSE,"Assumptions"}</definedName>
    <definedName name="______KKK1" localSheetId="2" hidden="1">{#N/A,#N/A,FALSE,"Assessment";#N/A,#N/A,FALSE,"Staffing";#N/A,#N/A,FALSE,"Hires";#N/A,#N/A,FALSE,"Assumptions"}</definedName>
    <definedName name="______KKK1" localSheetId="3" hidden="1">{#N/A,#N/A,FALSE,"Assessment";#N/A,#N/A,FALSE,"Staffing";#N/A,#N/A,FALSE,"Hires";#N/A,#N/A,FALSE,"Assumptions"}</definedName>
    <definedName name="______KKK1" hidden="1">{#N/A,#N/A,FALSE,"Assessment";#N/A,#N/A,FALSE,"Staffing";#N/A,#N/A,FALSE,"Hires";#N/A,#N/A,FALSE,"Assumptions"}</definedName>
    <definedName name="______KKK1_1" hidden="1">{#N/A,#N/A,FALSE,"Assessment";#N/A,#N/A,FALSE,"Staffing";#N/A,#N/A,FALSE,"Hires";#N/A,#N/A,FALSE,"Assumptions"}</definedName>
    <definedName name="______KKK1_2" hidden="1">{#N/A,#N/A,FALSE,"Assessment";#N/A,#N/A,FALSE,"Staffing";#N/A,#N/A,FALSE,"Hires";#N/A,#N/A,FALSE,"Assumptions"}</definedName>
    <definedName name="______KKK1_3" hidden="1">{#N/A,#N/A,FALSE,"Assessment";#N/A,#N/A,FALSE,"Staffing";#N/A,#N/A,FALSE,"Hires";#N/A,#N/A,FALSE,"Assumptions"}</definedName>
    <definedName name="______KKK1_4" hidden="1">{#N/A,#N/A,FALSE,"Assessment";#N/A,#N/A,FALSE,"Staffing";#N/A,#N/A,FALSE,"Hires";#N/A,#N/A,FALSE,"Assumptions"}</definedName>
    <definedName name="______w2" localSheetId="1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w2" localSheetId="2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w2" localSheetId="3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w2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w2_1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w2_2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w2_3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w2_4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wr6" localSheetId="1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wr6" localSheetId="2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wr6" localSheetId="3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wr6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wr6_1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wr6_2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wr6_3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wr6_4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wr9" localSheetId="1" hidden="1">{"holdco",#N/A,FALSE,"Summary Financials";"holdco",#N/A,FALSE,"Summary Financials"}</definedName>
    <definedName name="______wr9" localSheetId="2" hidden="1">{"holdco",#N/A,FALSE,"Summary Financials";"holdco",#N/A,FALSE,"Summary Financials"}</definedName>
    <definedName name="______wr9" localSheetId="3" hidden="1">{"holdco",#N/A,FALSE,"Summary Financials";"holdco",#N/A,FALSE,"Summary Financials"}</definedName>
    <definedName name="______wr9" hidden="1">{"holdco",#N/A,FALSE,"Summary Financials";"holdco",#N/A,FALSE,"Summary Financials"}</definedName>
    <definedName name="______wr9_1" hidden="1">{"holdco",#N/A,FALSE,"Summary Financials";"holdco",#N/A,FALSE,"Summary Financials"}</definedName>
    <definedName name="______wr9_2" hidden="1">{"holdco",#N/A,FALSE,"Summary Financials";"holdco",#N/A,FALSE,"Summary Financials"}</definedName>
    <definedName name="______wr9_3" hidden="1">{"holdco",#N/A,FALSE,"Summary Financials";"holdco",#N/A,FALSE,"Summary Financials"}</definedName>
    <definedName name="______wr9_4" hidden="1">{"holdco",#N/A,FALSE,"Summary Financials";"holdco",#N/A,FALSE,"Summary Financials"}</definedName>
    <definedName name="______wrn1" localSheetId="1" hidden="1">{"holdco",#N/A,FALSE,"Summary Financials";"holdco",#N/A,FALSE,"Summary Financials"}</definedName>
    <definedName name="______wrn1" localSheetId="2" hidden="1">{"holdco",#N/A,FALSE,"Summary Financials";"holdco",#N/A,FALSE,"Summary Financials"}</definedName>
    <definedName name="______wrn1" localSheetId="3" hidden="1">{"holdco",#N/A,FALSE,"Summary Financials";"holdco",#N/A,FALSE,"Summary Financials"}</definedName>
    <definedName name="______wrn1" hidden="1">{"holdco",#N/A,FALSE,"Summary Financials";"holdco",#N/A,FALSE,"Summary Financials"}</definedName>
    <definedName name="______wrn1_1" hidden="1">{"holdco",#N/A,FALSE,"Summary Financials";"holdco",#N/A,FALSE,"Summary Financials"}</definedName>
    <definedName name="______wrn1_2" hidden="1">{"holdco",#N/A,FALSE,"Summary Financials";"holdco",#N/A,FALSE,"Summary Financials"}</definedName>
    <definedName name="______wrn1_3" hidden="1">{"holdco",#N/A,FALSE,"Summary Financials";"holdco",#N/A,FALSE,"Summary Financials"}</definedName>
    <definedName name="______wrn1_4" hidden="1">{"holdco",#N/A,FALSE,"Summary Financials";"holdco",#N/A,FALSE,"Summary Financials"}</definedName>
    <definedName name="______wrn2" localSheetId="1" hidden="1">{"holdco",#N/A,FALSE,"Summary Financials";"holdco",#N/A,FALSE,"Summary Financials"}</definedName>
    <definedName name="______wrn2" localSheetId="2" hidden="1">{"holdco",#N/A,FALSE,"Summary Financials";"holdco",#N/A,FALSE,"Summary Financials"}</definedName>
    <definedName name="______wrn2" localSheetId="3" hidden="1">{"holdco",#N/A,FALSE,"Summary Financials";"holdco",#N/A,FALSE,"Summary Financials"}</definedName>
    <definedName name="______wrn2" hidden="1">{"holdco",#N/A,FALSE,"Summary Financials";"holdco",#N/A,FALSE,"Summary Financials"}</definedName>
    <definedName name="______wrn2_1" hidden="1">{"holdco",#N/A,FALSE,"Summary Financials";"holdco",#N/A,FALSE,"Summary Financials"}</definedName>
    <definedName name="______wrn2_2" hidden="1">{"holdco",#N/A,FALSE,"Summary Financials";"holdco",#N/A,FALSE,"Summary Financials"}</definedName>
    <definedName name="______wrn2_3" hidden="1">{"holdco",#N/A,FALSE,"Summary Financials";"holdco",#N/A,FALSE,"Summary Financials"}</definedName>
    <definedName name="______wrn2_4" hidden="1">{"holdco",#N/A,FALSE,"Summary Financials";"holdco",#N/A,FALSE,"Summary Financials"}</definedName>
    <definedName name="______wrn3" localSheetId="1" hidden="1">{"holdco",#N/A,FALSE,"Summary Financials";"holdco",#N/A,FALSE,"Summary Financials"}</definedName>
    <definedName name="______wrn3" localSheetId="2" hidden="1">{"holdco",#N/A,FALSE,"Summary Financials";"holdco",#N/A,FALSE,"Summary Financials"}</definedName>
    <definedName name="______wrn3" localSheetId="3" hidden="1">{"holdco",#N/A,FALSE,"Summary Financials";"holdco",#N/A,FALSE,"Summary Financials"}</definedName>
    <definedName name="______wrn3" hidden="1">{"holdco",#N/A,FALSE,"Summary Financials";"holdco",#N/A,FALSE,"Summary Financials"}</definedName>
    <definedName name="______wrn3_1" hidden="1">{"holdco",#N/A,FALSE,"Summary Financials";"holdco",#N/A,FALSE,"Summary Financials"}</definedName>
    <definedName name="______wrn3_2" hidden="1">{"holdco",#N/A,FALSE,"Summary Financials";"holdco",#N/A,FALSE,"Summary Financials"}</definedName>
    <definedName name="______wrn3_3" hidden="1">{"holdco",#N/A,FALSE,"Summary Financials";"holdco",#N/A,FALSE,"Summary Financials"}</definedName>
    <definedName name="______wrn3_4" hidden="1">{"holdco",#N/A,FALSE,"Summary Financials";"holdco",#N/A,FALSE,"Summary Financials"}</definedName>
    <definedName name="______wrn7" localSheetId="1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wrn7" localSheetId="2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wrn7" localSheetId="3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wrn7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wrn7_1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wrn7_2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wrn7_3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wrn7_4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wrn8" localSheetId="1" hidden="1">{"holdco",#N/A,FALSE,"Summary Financials";"holdco",#N/A,FALSE,"Summary Financials"}</definedName>
    <definedName name="______wrn8" localSheetId="2" hidden="1">{"holdco",#N/A,FALSE,"Summary Financials";"holdco",#N/A,FALSE,"Summary Financials"}</definedName>
    <definedName name="______wrn8" localSheetId="3" hidden="1">{"holdco",#N/A,FALSE,"Summary Financials";"holdco",#N/A,FALSE,"Summary Financials"}</definedName>
    <definedName name="______wrn8" hidden="1">{"holdco",#N/A,FALSE,"Summary Financials";"holdco",#N/A,FALSE,"Summary Financials"}</definedName>
    <definedName name="______wrn8_1" hidden="1">{"holdco",#N/A,FALSE,"Summary Financials";"holdco",#N/A,FALSE,"Summary Financials"}</definedName>
    <definedName name="______wrn8_2" hidden="1">{"holdco",#N/A,FALSE,"Summary Financials";"holdco",#N/A,FALSE,"Summary Financials"}</definedName>
    <definedName name="______wrn8_3" hidden="1">{"holdco",#N/A,FALSE,"Summary Financials";"holdco",#N/A,FALSE,"Summary Financials"}</definedName>
    <definedName name="______wrn8_4" hidden="1">{"holdco",#N/A,FALSE,"Summary Financials";"holdco",#N/A,FALSE,"Summary Financials"}</definedName>
    <definedName name="_____KKK1" localSheetId="1" hidden="1">{#N/A,#N/A,FALSE,"Assessment";#N/A,#N/A,FALSE,"Staffing";#N/A,#N/A,FALSE,"Hires";#N/A,#N/A,FALSE,"Assumptions"}</definedName>
    <definedName name="_____KKK1" localSheetId="2" hidden="1">{#N/A,#N/A,FALSE,"Assessment";#N/A,#N/A,FALSE,"Staffing";#N/A,#N/A,FALSE,"Hires";#N/A,#N/A,FALSE,"Assumptions"}</definedName>
    <definedName name="_____KKK1" localSheetId="3" hidden="1">{#N/A,#N/A,FALSE,"Assessment";#N/A,#N/A,FALSE,"Staffing";#N/A,#N/A,FALSE,"Hires";#N/A,#N/A,FALSE,"Assumptions"}</definedName>
    <definedName name="_____KKK1" hidden="1">{#N/A,#N/A,FALSE,"Assessment";#N/A,#N/A,FALSE,"Staffing";#N/A,#N/A,FALSE,"Hires";#N/A,#N/A,FALSE,"Assumptions"}</definedName>
    <definedName name="_____KKK1_1" hidden="1">{#N/A,#N/A,FALSE,"Assessment";#N/A,#N/A,FALSE,"Staffing";#N/A,#N/A,FALSE,"Hires";#N/A,#N/A,FALSE,"Assumptions"}</definedName>
    <definedName name="_____KKK1_2" hidden="1">{#N/A,#N/A,FALSE,"Assessment";#N/A,#N/A,FALSE,"Staffing";#N/A,#N/A,FALSE,"Hires";#N/A,#N/A,FALSE,"Assumptions"}</definedName>
    <definedName name="_____KKK1_3" hidden="1">{#N/A,#N/A,FALSE,"Assessment";#N/A,#N/A,FALSE,"Staffing";#N/A,#N/A,FALSE,"Hires";#N/A,#N/A,FALSE,"Assumptions"}</definedName>
    <definedName name="_____KKK1_4" hidden="1">{#N/A,#N/A,FALSE,"Assessment";#N/A,#N/A,FALSE,"Staffing";#N/A,#N/A,FALSE,"Hires";#N/A,#N/A,FALSE,"Assumptions"}</definedName>
    <definedName name="_____wrn1" localSheetId="1" hidden="1">{"holdco",#N/A,FALSE,"Summary Financials";"holdco",#N/A,FALSE,"Summary Financials"}</definedName>
    <definedName name="_____wrn1" localSheetId="2" hidden="1">{"holdco",#N/A,FALSE,"Summary Financials";"holdco",#N/A,FALSE,"Summary Financials"}</definedName>
    <definedName name="_____wrn1" localSheetId="3" hidden="1">{"holdco",#N/A,FALSE,"Summary Financials";"holdco",#N/A,FALSE,"Summary Financials"}</definedName>
    <definedName name="_____wrn1" hidden="1">{"holdco",#N/A,FALSE,"Summary Financials";"holdco",#N/A,FALSE,"Summary Financials"}</definedName>
    <definedName name="_____wrn1_1" hidden="1">{"holdco",#N/A,FALSE,"Summary Financials";"holdco",#N/A,FALSE,"Summary Financials"}</definedName>
    <definedName name="_____wrn1_2" hidden="1">{"holdco",#N/A,FALSE,"Summary Financials";"holdco",#N/A,FALSE,"Summary Financials"}</definedName>
    <definedName name="_____wrn1_3" hidden="1">{"holdco",#N/A,FALSE,"Summary Financials";"holdco",#N/A,FALSE,"Summary Financials"}</definedName>
    <definedName name="_____wrn1_4" hidden="1">{"holdco",#N/A,FALSE,"Summary Financials";"holdco",#N/A,FALSE,"Summary Financials"}</definedName>
    <definedName name="_____wrn2" localSheetId="1" hidden="1">{"holdco",#N/A,FALSE,"Summary Financials";"holdco",#N/A,FALSE,"Summary Financials"}</definedName>
    <definedName name="_____wrn2" localSheetId="2" hidden="1">{"holdco",#N/A,FALSE,"Summary Financials";"holdco",#N/A,FALSE,"Summary Financials"}</definedName>
    <definedName name="_____wrn2" localSheetId="3" hidden="1">{"holdco",#N/A,FALSE,"Summary Financials";"holdco",#N/A,FALSE,"Summary Financials"}</definedName>
    <definedName name="_____wrn2" hidden="1">{"holdco",#N/A,FALSE,"Summary Financials";"holdco",#N/A,FALSE,"Summary Financials"}</definedName>
    <definedName name="_____wrn2_1" hidden="1">{"holdco",#N/A,FALSE,"Summary Financials";"holdco",#N/A,FALSE,"Summary Financials"}</definedName>
    <definedName name="_____wrn2_2" hidden="1">{"holdco",#N/A,FALSE,"Summary Financials";"holdco",#N/A,FALSE,"Summary Financials"}</definedName>
    <definedName name="_____wrn2_3" hidden="1">{"holdco",#N/A,FALSE,"Summary Financials";"holdco",#N/A,FALSE,"Summary Financials"}</definedName>
    <definedName name="_____wrn2_4" hidden="1">{"holdco",#N/A,FALSE,"Summary Financials";"holdco",#N/A,FALSE,"Summary Financials"}</definedName>
    <definedName name="_____wrn3" localSheetId="1" hidden="1">{"holdco",#N/A,FALSE,"Summary Financials";"holdco",#N/A,FALSE,"Summary Financials"}</definedName>
    <definedName name="_____wrn3" localSheetId="2" hidden="1">{"holdco",#N/A,FALSE,"Summary Financials";"holdco",#N/A,FALSE,"Summary Financials"}</definedName>
    <definedName name="_____wrn3" localSheetId="3" hidden="1">{"holdco",#N/A,FALSE,"Summary Financials";"holdco",#N/A,FALSE,"Summary Financials"}</definedName>
    <definedName name="_____wrn3" hidden="1">{"holdco",#N/A,FALSE,"Summary Financials";"holdco",#N/A,FALSE,"Summary Financials"}</definedName>
    <definedName name="_____wrn3_1" hidden="1">{"holdco",#N/A,FALSE,"Summary Financials";"holdco",#N/A,FALSE,"Summary Financials"}</definedName>
    <definedName name="_____wrn3_2" hidden="1">{"holdco",#N/A,FALSE,"Summary Financials";"holdco",#N/A,FALSE,"Summary Financials"}</definedName>
    <definedName name="_____wrn3_3" hidden="1">{"holdco",#N/A,FALSE,"Summary Financials";"holdco",#N/A,FALSE,"Summary Financials"}</definedName>
    <definedName name="_____wrn3_4" hidden="1">{"holdco",#N/A,FALSE,"Summary Financials";"holdco",#N/A,FALSE,"Summary Financials"}</definedName>
    <definedName name="_____wrn7" localSheetId="1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wrn7" localSheetId="2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wrn7" localSheetId="3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wrn7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wrn7_1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wrn7_2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wrn7_3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wrn7_4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wrn8" localSheetId="1" hidden="1">{"holdco",#N/A,FALSE,"Summary Financials";"holdco",#N/A,FALSE,"Summary Financials"}</definedName>
    <definedName name="_____wrn8" localSheetId="2" hidden="1">{"holdco",#N/A,FALSE,"Summary Financials";"holdco",#N/A,FALSE,"Summary Financials"}</definedName>
    <definedName name="_____wrn8" localSheetId="3" hidden="1">{"holdco",#N/A,FALSE,"Summary Financials";"holdco",#N/A,FALSE,"Summary Financials"}</definedName>
    <definedName name="_____wrn8" hidden="1">{"holdco",#N/A,FALSE,"Summary Financials";"holdco",#N/A,FALSE,"Summary Financials"}</definedName>
    <definedName name="_____wrn8_1" hidden="1">{"holdco",#N/A,FALSE,"Summary Financials";"holdco",#N/A,FALSE,"Summary Financials"}</definedName>
    <definedName name="_____wrn8_2" hidden="1">{"holdco",#N/A,FALSE,"Summary Financials";"holdco",#N/A,FALSE,"Summary Financials"}</definedName>
    <definedName name="_____wrn8_3" hidden="1">{"holdco",#N/A,FALSE,"Summary Financials";"holdco",#N/A,FALSE,"Summary Financials"}</definedName>
    <definedName name="_____wrn8_4" hidden="1">{"holdco",#N/A,FALSE,"Summary Financials";"holdco",#N/A,FALSE,"Summary Financials"}</definedName>
    <definedName name="__123Graph_B" localSheetId="1" hidden="1">#REF!</definedName>
    <definedName name="__123Graph_B" localSheetId="2" hidden="1">#REF!</definedName>
    <definedName name="__123Graph_B" localSheetId="3" hidden="1">#REF!</definedName>
    <definedName name="__123Graph_B" hidden="1">#REF!</definedName>
    <definedName name="__123Graph_C" localSheetId="1" hidden="1">#REF!</definedName>
    <definedName name="__123Graph_C" localSheetId="2" hidden="1">#REF!</definedName>
    <definedName name="__123Graph_C" localSheetId="3" hidden="1">#REF!</definedName>
    <definedName name="__123Graph_C" hidden="1">#REF!</definedName>
    <definedName name="__123Graph_D" localSheetId="1" hidden="1">#REF!</definedName>
    <definedName name="__123Graph_D" localSheetId="2" hidden="1">#REF!</definedName>
    <definedName name="__123Graph_D" localSheetId="3" hidden="1">#REF!</definedName>
    <definedName name="__123Graph_D" hidden="1">#REF!</definedName>
    <definedName name="__123Graph_X" localSheetId="1" hidden="1">#REF!</definedName>
    <definedName name="__123Graph_X" localSheetId="2" hidden="1">#REF!</definedName>
    <definedName name="__123Graph_X" localSheetId="3" hidden="1">#REF!</definedName>
    <definedName name="__123Graph_X" hidden="1">#REF!</definedName>
    <definedName name="__FDS_HYPERLINK_TOGGLE_STATE__" hidden="1">"ON"</definedName>
    <definedName name="__hom1" localSheetId="1" hidden="1">{#N/A,#N/A,FALSE,"Assessment";#N/A,#N/A,FALSE,"Staffing";#N/A,#N/A,FALSE,"Hires";#N/A,#N/A,FALSE,"Assumptions"}</definedName>
    <definedName name="__hom1" localSheetId="2" hidden="1">{#N/A,#N/A,FALSE,"Assessment";#N/A,#N/A,FALSE,"Staffing";#N/A,#N/A,FALSE,"Hires";#N/A,#N/A,FALSE,"Assumptions"}</definedName>
    <definedName name="__hom1" localSheetId="3" hidden="1">{#N/A,#N/A,FALSE,"Assessment";#N/A,#N/A,FALSE,"Staffing";#N/A,#N/A,FALSE,"Hires";#N/A,#N/A,FALSE,"Assumptions"}</definedName>
    <definedName name="__hom1" hidden="1">{#N/A,#N/A,FALSE,"Assessment";#N/A,#N/A,FALSE,"Staffing";#N/A,#N/A,FALSE,"Hires";#N/A,#N/A,FALSE,"Assumptions"}</definedName>
    <definedName name="__hom1_1" hidden="1">{#N/A,#N/A,FALSE,"Assessment";#N/A,#N/A,FALSE,"Staffing";#N/A,#N/A,FALSE,"Hires";#N/A,#N/A,FALSE,"Assumptions"}</definedName>
    <definedName name="__hom1_2" hidden="1">{#N/A,#N/A,FALSE,"Assessment";#N/A,#N/A,FALSE,"Staffing";#N/A,#N/A,FALSE,"Hires";#N/A,#N/A,FALSE,"Assumptions"}</definedName>
    <definedName name="__hom1_3" hidden="1">{#N/A,#N/A,FALSE,"Assessment";#N/A,#N/A,FALSE,"Staffing";#N/A,#N/A,FALSE,"Hires";#N/A,#N/A,FALSE,"Assumptions"}</definedName>
    <definedName name="__hom1_4" hidden="1">{#N/A,#N/A,FALSE,"Assessment";#N/A,#N/A,FALSE,"Staffing";#N/A,#N/A,FALSE,"Hires";#N/A,#N/A,FALSE,"Assumptions"}</definedName>
    <definedName name="__IntlFixup" hidden="1">TRUE</definedName>
    <definedName name="__kk1" localSheetId="1" hidden="1">{#N/A,#N/A,FALSE,"Assessment";#N/A,#N/A,FALSE,"Staffing";#N/A,#N/A,FALSE,"Hires";#N/A,#N/A,FALSE,"Assumptions"}</definedName>
    <definedName name="__kk1" localSheetId="2" hidden="1">{#N/A,#N/A,FALSE,"Assessment";#N/A,#N/A,FALSE,"Staffing";#N/A,#N/A,FALSE,"Hires";#N/A,#N/A,FALSE,"Assumptions"}</definedName>
    <definedName name="__kk1" localSheetId="3" hidden="1">{#N/A,#N/A,FALSE,"Assessment";#N/A,#N/A,FALSE,"Staffing";#N/A,#N/A,FALSE,"Hires";#N/A,#N/A,FALSE,"Assumptions"}</definedName>
    <definedName name="__kk1" hidden="1">{#N/A,#N/A,FALSE,"Assessment";#N/A,#N/A,FALSE,"Staffing";#N/A,#N/A,FALSE,"Hires";#N/A,#N/A,FALSE,"Assumptions"}</definedName>
    <definedName name="__kk1_1" hidden="1">{#N/A,#N/A,FALSE,"Assessment";#N/A,#N/A,FALSE,"Staffing";#N/A,#N/A,FALSE,"Hires";#N/A,#N/A,FALSE,"Assumptions"}</definedName>
    <definedName name="__kk1_2" hidden="1">{#N/A,#N/A,FALSE,"Assessment";#N/A,#N/A,FALSE,"Staffing";#N/A,#N/A,FALSE,"Hires";#N/A,#N/A,FALSE,"Assumptions"}</definedName>
    <definedName name="__kk1_3" hidden="1">{#N/A,#N/A,FALSE,"Assessment";#N/A,#N/A,FALSE,"Staffing";#N/A,#N/A,FALSE,"Hires";#N/A,#N/A,FALSE,"Assumptions"}</definedName>
    <definedName name="__kk1_4" hidden="1">{#N/A,#N/A,FALSE,"Assessment";#N/A,#N/A,FALSE,"Staffing";#N/A,#N/A,FALSE,"Hires";#N/A,#N/A,FALSE,"Assumptions"}</definedName>
    <definedName name="__KKK1" localSheetId="1" hidden="1">{#N/A,#N/A,FALSE,"Assessment";#N/A,#N/A,FALSE,"Staffing";#N/A,#N/A,FALSE,"Hires";#N/A,#N/A,FALSE,"Assumptions"}</definedName>
    <definedName name="__KKK1" localSheetId="2" hidden="1">{#N/A,#N/A,FALSE,"Assessment";#N/A,#N/A,FALSE,"Staffing";#N/A,#N/A,FALSE,"Hires";#N/A,#N/A,FALSE,"Assumptions"}</definedName>
    <definedName name="__KKK1" localSheetId="3" hidden="1">{#N/A,#N/A,FALSE,"Assessment";#N/A,#N/A,FALSE,"Staffing";#N/A,#N/A,FALSE,"Hires";#N/A,#N/A,FALSE,"Assumptions"}</definedName>
    <definedName name="__KKK1" hidden="1">{#N/A,#N/A,FALSE,"Assessment";#N/A,#N/A,FALSE,"Staffing";#N/A,#N/A,FALSE,"Hires";#N/A,#N/A,FALSE,"Assumptions"}</definedName>
    <definedName name="__KKK1_1" hidden="1">{#N/A,#N/A,FALSE,"Assessment";#N/A,#N/A,FALSE,"Staffing";#N/A,#N/A,FALSE,"Hires";#N/A,#N/A,FALSE,"Assumptions"}</definedName>
    <definedName name="__KKK1_2" hidden="1">{#N/A,#N/A,FALSE,"Assessment";#N/A,#N/A,FALSE,"Staffing";#N/A,#N/A,FALSE,"Hires";#N/A,#N/A,FALSE,"Assumptions"}</definedName>
    <definedName name="__KKK1_3" hidden="1">{#N/A,#N/A,FALSE,"Assessment";#N/A,#N/A,FALSE,"Staffing";#N/A,#N/A,FALSE,"Hires";#N/A,#N/A,FALSE,"Assumptions"}</definedName>
    <definedName name="__KKK1_4" hidden="1">{#N/A,#N/A,FALSE,"Assessment";#N/A,#N/A,FALSE,"Staffing";#N/A,#N/A,FALSE,"Hires";#N/A,#N/A,FALSE,"Assumptions"}</definedName>
    <definedName name="__wrn1" localSheetId="1" hidden="1">{"holdco",#N/A,FALSE,"Summary Financials";"holdco",#N/A,FALSE,"Summary Financials"}</definedName>
    <definedName name="__wrn1" localSheetId="2" hidden="1">{"holdco",#N/A,FALSE,"Summary Financials";"holdco",#N/A,FALSE,"Summary Financials"}</definedName>
    <definedName name="__wrn1" localSheetId="3" hidden="1">{"holdco",#N/A,FALSE,"Summary Financials";"holdco",#N/A,FALSE,"Summary Financials"}</definedName>
    <definedName name="__wrn1" hidden="1">{"holdco",#N/A,FALSE,"Summary Financials";"holdco",#N/A,FALSE,"Summary Financials"}</definedName>
    <definedName name="__wrn1_1" hidden="1">{"holdco",#N/A,FALSE,"Summary Financials";"holdco",#N/A,FALSE,"Summary Financials"}</definedName>
    <definedName name="__wrn1_2" hidden="1">{"holdco",#N/A,FALSE,"Summary Financials";"holdco",#N/A,FALSE,"Summary Financials"}</definedName>
    <definedName name="__wrn1_3" hidden="1">{"holdco",#N/A,FALSE,"Summary Financials";"holdco",#N/A,FALSE,"Summary Financials"}</definedName>
    <definedName name="__wrn1_4" hidden="1">{"holdco",#N/A,FALSE,"Summary Financials";"holdco",#N/A,FALSE,"Summary Financials"}</definedName>
    <definedName name="__wrn2" localSheetId="1" hidden="1">{"holdco",#N/A,FALSE,"Summary Financials";"holdco",#N/A,FALSE,"Summary Financials"}</definedName>
    <definedName name="__wrn2" localSheetId="2" hidden="1">{"holdco",#N/A,FALSE,"Summary Financials";"holdco",#N/A,FALSE,"Summary Financials"}</definedName>
    <definedName name="__wrn2" localSheetId="3" hidden="1">{"holdco",#N/A,FALSE,"Summary Financials";"holdco",#N/A,FALSE,"Summary Financials"}</definedName>
    <definedName name="__wrn2" hidden="1">{"holdco",#N/A,FALSE,"Summary Financials";"holdco",#N/A,FALSE,"Summary Financials"}</definedName>
    <definedName name="__wrn2_1" hidden="1">{"holdco",#N/A,FALSE,"Summary Financials";"holdco",#N/A,FALSE,"Summary Financials"}</definedName>
    <definedName name="__wrn2_2" hidden="1">{"holdco",#N/A,FALSE,"Summary Financials";"holdco",#N/A,FALSE,"Summary Financials"}</definedName>
    <definedName name="__wrn2_3" hidden="1">{"holdco",#N/A,FALSE,"Summary Financials";"holdco",#N/A,FALSE,"Summary Financials"}</definedName>
    <definedName name="__wrn2_4" hidden="1">{"holdco",#N/A,FALSE,"Summary Financials";"holdco",#N/A,FALSE,"Summary Financials"}</definedName>
    <definedName name="__wrn3" localSheetId="1" hidden="1">{"holdco",#N/A,FALSE,"Summary Financials";"holdco",#N/A,FALSE,"Summary Financials"}</definedName>
    <definedName name="__wrn3" localSheetId="2" hidden="1">{"holdco",#N/A,FALSE,"Summary Financials";"holdco",#N/A,FALSE,"Summary Financials"}</definedName>
    <definedName name="__wrn3" localSheetId="3" hidden="1">{"holdco",#N/A,FALSE,"Summary Financials";"holdco",#N/A,FALSE,"Summary Financials"}</definedName>
    <definedName name="__wrn3" hidden="1">{"holdco",#N/A,FALSE,"Summary Financials";"holdco",#N/A,FALSE,"Summary Financials"}</definedName>
    <definedName name="__wrn3_1" hidden="1">{"holdco",#N/A,FALSE,"Summary Financials";"holdco",#N/A,FALSE,"Summary Financials"}</definedName>
    <definedName name="__wrn3_2" hidden="1">{"holdco",#N/A,FALSE,"Summary Financials";"holdco",#N/A,FALSE,"Summary Financials"}</definedName>
    <definedName name="__wrn3_3" hidden="1">{"holdco",#N/A,FALSE,"Summary Financials";"holdco",#N/A,FALSE,"Summary Financials"}</definedName>
    <definedName name="__wrn3_4" hidden="1">{"holdco",#N/A,FALSE,"Summary Financials";"holdco",#N/A,FALSE,"Summary Financials"}</definedName>
    <definedName name="__wrn7" localSheetId="1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wrn7" localSheetId="2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wrn7" localSheetId="3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wrn7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wrn7_1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wrn7_2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wrn7_3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wrn7_4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wrn8" localSheetId="1" hidden="1">{"holdco",#N/A,FALSE,"Summary Financials";"holdco",#N/A,FALSE,"Summary Financials"}</definedName>
    <definedName name="__wrn8" localSheetId="2" hidden="1">{"holdco",#N/A,FALSE,"Summary Financials";"holdco",#N/A,FALSE,"Summary Financials"}</definedName>
    <definedName name="__wrn8" localSheetId="3" hidden="1">{"holdco",#N/A,FALSE,"Summary Financials";"holdco",#N/A,FALSE,"Summary Financials"}</definedName>
    <definedName name="__wrn8" hidden="1">{"holdco",#N/A,FALSE,"Summary Financials";"holdco",#N/A,FALSE,"Summary Financials"}</definedName>
    <definedName name="__wrn8_1" hidden="1">{"holdco",#N/A,FALSE,"Summary Financials";"holdco",#N/A,FALSE,"Summary Financials"}</definedName>
    <definedName name="__wrn8_2" hidden="1">{"holdco",#N/A,FALSE,"Summary Financials";"holdco",#N/A,FALSE,"Summary Financials"}</definedName>
    <definedName name="__wrn8_3" hidden="1">{"holdco",#N/A,FALSE,"Summary Financials";"holdco",#N/A,FALSE,"Summary Financials"}</definedName>
    <definedName name="__wrn8_4" hidden="1">{"holdco",#N/A,FALSE,"Summary Financials";"holdco",#N/A,FALSE,"Summary Financials"}</definedName>
    <definedName name="_139__123Graph_LBL_DCHART_3" hidden="1">#REF!</definedName>
    <definedName name="_142__123Graph_LBL_FCHART_1" hidden="1">#REF!</definedName>
    <definedName name="_143__123Graph_LBL_FCHART_3" hidden="1">#REF!</definedName>
    <definedName name="_33__123Graph_LBL_ECHART_3" hidden="1">#REF!</definedName>
    <definedName name="_34__123Graph_LBL_FCHART_1" hidden="1">#REF!</definedName>
    <definedName name="_35__123Graph_LBL_FCHART_3" hidden="1">#REF!</definedName>
    <definedName name="_49__123Graph_LBL_FCHART_1" hidden="1">#REF!</definedName>
    <definedName name="_AtRisk_FitDataRange_FIT_1011A_FBAE" hidden="1">#REF!</definedName>
    <definedName name="_AtRisk_FitDataRange_FIT_17E8C_20BD8" hidden="1">#REF!</definedName>
    <definedName name="_AtRisk_FitDataRange_FIT_1DEB0_6DB18" hidden="1">#REF!</definedName>
    <definedName name="_AtRisk_FitDataRange_FIT_2280B_45A39" hidden="1">#REF!</definedName>
    <definedName name="_AtRisk_FitDataRange_FIT_323D9_6FBA6" hidden="1">#REF!</definedName>
    <definedName name="_AtRisk_FitDataRange_FIT_365FC_67E33" hidden="1">#REF!</definedName>
    <definedName name="_AtRisk_FitDataRange_FIT_532DB_74BED" hidden="1">#REF!</definedName>
    <definedName name="_AtRisk_FitDataRange_FIT_6608D_D355B" hidden="1">#REF!</definedName>
    <definedName name="_AtRisk_FitDataRange_FIT_8286E_12734" hidden="1">#REF!</definedName>
    <definedName name="_AtRisk_FitDataRange_FIT_89C7D_AAA8F" hidden="1">#REF!</definedName>
    <definedName name="_AtRisk_FitDataRange_FIT_9455F_F06D3" hidden="1">#REF!</definedName>
    <definedName name="_AtRisk_FitDataRange_FIT_A28F9_8D09A" hidden="1">#REF!</definedName>
    <definedName name="_AtRisk_FitDataRange_FIT_A3DBD_EDC1C" hidden="1">#REF!</definedName>
    <definedName name="_AtRisk_FitDataRange_FIT_A4EA1_559A" hidden="1">#REF!</definedName>
    <definedName name="_AtRisk_FitDataRange_FIT_B45A0_D9C47" hidden="1">#REF!</definedName>
    <definedName name="_AtRisk_FitDataRange_FIT_B529B_53E7B" hidden="1">#REF!</definedName>
    <definedName name="_AtRisk_FitDataRange_FIT_B7BA1_791C6" hidden="1">#REF!</definedName>
    <definedName name="_AtRisk_FitDataRange_FIT_BDACA_CB639" hidden="1">#REF!</definedName>
    <definedName name="_AtRisk_FitDataRange_FIT_C34BA_CC8A8" hidden="1">#REF!</definedName>
    <definedName name="_AtRisk_FitDataRange_FIT_C6B51_97A11" hidden="1">#REF!</definedName>
    <definedName name="_AtRisk_FitDataRange_FIT_CCE47_9E8E0" hidden="1">#REF!</definedName>
    <definedName name="_AtRisk_FitDataRange_FIT_D042_BF427" hidden="1">#REF!</definedName>
    <definedName name="_AtRisk_FitDataRange_FIT_D76B2_3E4A4" hidden="1">#REF!</definedName>
    <definedName name="_AtRisk_FitDataRange_FIT_E287_8F623" hidden="1">#REF!</definedName>
    <definedName name="_AtRisk_FitDataRange_FIT_EF6A6_1836D" hidden="1">#REF!</definedName>
    <definedName name="_AtRisk_SimSetting_AutomaticallyGenerateReports" hidden="1">FALSE</definedName>
    <definedName name="_AtRisk_SimSetting_AutomaticResultsDisplayMode" hidden="1">3</definedName>
    <definedName name="_AtRisk_SimSetting_AutomaticResultsDisplayMode_1" hidden="1">3</definedName>
    <definedName name="_AtRisk_SimSetting_ConvergenceConfidenceLevel" hidden="1">0.95</definedName>
    <definedName name="_AtRisk_SimSetting_ConvergencePercentileToTest" hidden="1">0.9</definedName>
    <definedName name="_AtRisk_SimSetting_ConvergencePerformMeanTest" hidden="1">TRUE</definedName>
    <definedName name="_AtRisk_SimSetting_ConvergencePerformPercentileTest" hidden="1">FALSE</definedName>
    <definedName name="_AtRisk_SimSetting_ConvergencePerformStdDeviationTest" hidden="1">FALSE</definedName>
    <definedName name="_AtRisk_SimSetting_ConvergenceTestAllOutputs" hidden="1">TRUE</definedName>
    <definedName name="_AtRisk_SimSetting_ConvergenceTestingPeriod" hidden="1">100</definedName>
    <definedName name="_AtRisk_SimSetting_ConvergenceTolerance" hidden="1">0.03</definedName>
    <definedName name="_AtRisk_SimSetting_GoalSeekTargetValue" hidden="1">0</definedName>
    <definedName name="_AtRisk_SimSetting_LiveUpdate" hidden="1">TRUE</definedName>
    <definedName name="_AtRisk_SimSetting_LiveUpdatePeriod" hidden="1">-1</definedName>
    <definedName name="_AtRisk_SimSetting_MacroMode" hidden="1">0</definedName>
    <definedName name="_AtRisk_SimSetting_MacroRecalculationBehavior" hidden="1">0</definedName>
    <definedName name="_AtRisk_SimSetting_MultipleCPUManualCount" hidden="1">8</definedName>
    <definedName name="_AtRisk_SimSetting_MultipleCPUMode" hidden="1">0</definedName>
    <definedName name="_AtRisk_SimSetting_RandomNumberGenerator" hidden="1">7</definedName>
    <definedName name="_AtRisk_SimSetting_RandomNumberGenerator_1" hidden="1">7</definedName>
    <definedName name="_AtRisk_SimSetting_ReportOptionCustomItemCumulativeOverlay01" hidden="1">0</definedName>
    <definedName name="_AtRisk_SimSetting_ReportOptionCustomItemCumulativeOverlay02" hidden="1">0</definedName>
    <definedName name="_AtRisk_SimSetting_ReportOptionCustomItemCumulativeOverlay03" hidden="1">0</definedName>
    <definedName name="_AtRisk_SimSetting_ReportOptionCustomItemCumulativeOverlay04" hidden="1">0</definedName>
    <definedName name="_AtRisk_SimSetting_ReportOptionCustomItemCumulativeOverlay05" hidden="1">0</definedName>
    <definedName name="_AtRisk_SimSetting_ReportOptionCustomItemCumulativeOverlay06" hidden="1">0</definedName>
    <definedName name="_AtRisk_SimSetting_ReportOptionCustomItemDistributionFormat01" hidden="1">1</definedName>
    <definedName name="_AtRisk_SimSetting_ReportOptionCustomItemDistributionFormat02" hidden="1">1</definedName>
    <definedName name="_AtRisk_SimSetting_ReportOptionCustomItemDistributionFormat03" hidden="1">4</definedName>
    <definedName name="_AtRisk_SimSetting_ReportOptionCustomItemDistributionFormat04" hidden="1">1</definedName>
    <definedName name="_AtRisk_SimSetting_ReportOptionCustomItemDistributionFormat05" hidden="1">1</definedName>
    <definedName name="_AtRisk_SimSetting_ReportOptionCustomItemDistributionFormat06" hidden="1">1</definedName>
    <definedName name="_AtRisk_SimSetting_ReportOptionCustomItemGraphFormat01" hidden="1">1</definedName>
    <definedName name="_AtRisk_SimSetting_ReportOptionCustomItemGraphFormat02" hidden="1">1</definedName>
    <definedName name="_AtRisk_SimSetting_ReportOptionCustomItemGraphFormat03" hidden="1">1</definedName>
    <definedName name="_AtRisk_SimSetting_ReportOptionCustomItemGraphFormat04" hidden="1">1</definedName>
    <definedName name="_AtRisk_SimSetting_ReportOptionCustomItemGraphFormat05" hidden="1">1</definedName>
    <definedName name="_AtRisk_SimSetting_ReportOptionCustomItemGraphFormat06" hidden="1">1</definedName>
    <definedName name="_AtRisk_SimSetting_ReportOptionCustomItemItemIndex01" hidden="1">0</definedName>
    <definedName name="_AtRisk_SimSetting_ReportOptionCustomItemItemIndex02" hidden="1">1</definedName>
    <definedName name="_AtRisk_SimSetting_ReportOptionCustomItemItemIndex03" hidden="1">2</definedName>
    <definedName name="_AtRisk_SimSetting_ReportOptionCustomItemItemIndex04" hidden="1">3</definedName>
    <definedName name="_AtRisk_SimSetting_ReportOptionCustomItemItemIndex05" hidden="1">4</definedName>
    <definedName name="_AtRisk_SimSetting_ReportOptionCustomItemItemIndex06" hidden="1">5</definedName>
    <definedName name="_AtRisk_SimSetting_ReportOptionCustomItemItemSize01" hidden="1">0</definedName>
    <definedName name="_AtRisk_SimSetting_ReportOptionCustomItemItemSize02" hidden="1">0</definedName>
    <definedName name="_AtRisk_SimSetting_ReportOptionCustomItemItemSize03" hidden="1">0</definedName>
    <definedName name="_AtRisk_SimSetting_ReportOptionCustomItemItemSize04" hidden="1">0</definedName>
    <definedName name="_AtRisk_SimSetting_ReportOptionCustomItemItemSize05" hidden="1">0</definedName>
    <definedName name="_AtRisk_SimSetting_ReportOptionCustomItemItemSize06" hidden="1">0</definedName>
    <definedName name="_AtRisk_SimSetting_ReportOptionCustomItemItemType01" hidden="1">1</definedName>
    <definedName name="_AtRisk_SimSetting_ReportOptionCustomItemItemType02" hidden="1">5</definedName>
    <definedName name="_AtRisk_SimSetting_ReportOptionCustomItemItemType03" hidden="1">1</definedName>
    <definedName name="_AtRisk_SimSetting_ReportOptionCustomItemItemType04" hidden="1">3</definedName>
    <definedName name="_AtRisk_SimSetting_ReportOptionCustomItemItemType05" hidden="1">2</definedName>
    <definedName name="_AtRisk_SimSetting_ReportOptionCustomItemItemType06" hidden="1">4</definedName>
    <definedName name="_AtRisk_SimSetting_ReportOptionCustomItemLegendType01" hidden="1">0</definedName>
    <definedName name="_AtRisk_SimSetting_ReportOptionCustomItemLegendType02" hidden="1">0</definedName>
    <definedName name="_AtRisk_SimSetting_ReportOptionCustomItemLegendType03" hidden="1">0</definedName>
    <definedName name="_AtRisk_SimSetting_ReportOptionCustomItemLegendType04" hidden="1">0</definedName>
    <definedName name="_AtRisk_SimSetting_ReportOptionCustomItemLegendType05" hidden="1">0</definedName>
    <definedName name="_AtRisk_SimSetting_ReportOptionCustomItemLegendType06" hidden="1">0</definedName>
    <definedName name="_AtRisk_SimSetting_ReportOptionCustomItemsCount" hidden="1">0</definedName>
    <definedName name="_AtRisk_SimSetting_ReportOptionCustomItemSensitivityFormat01" hidden="1">1</definedName>
    <definedName name="_AtRisk_SimSetting_ReportOptionCustomItemSensitivityFormat02" hidden="1">1</definedName>
    <definedName name="_AtRisk_SimSetting_ReportOptionCustomItemSensitivityFormat03" hidden="1">1</definedName>
    <definedName name="_AtRisk_SimSetting_ReportOptionCustomItemSensitivityFormat04" hidden="1">1</definedName>
    <definedName name="_AtRisk_SimSetting_ReportOptionCustomItemSensitivityFormat05" hidden="1">1</definedName>
    <definedName name="_AtRisk_SimSetting_ReportOptionCustomItemSensitivityFormat06" hidden="1">1</definedName>
    <definedName name="_AtRisk_SimSetting_ReportOptionCustomItemSummaryGraphType01" hidden="1">0</definedName>
    <definedName name="_AtRisk_SimSetting_ReportOptionCustomItemSummaryGraphType02" hidden="1">0</definedName>
    <definedName name="_AtRisk_SimSetting_ReportOptionCustomItemSummaryGraphType03" hidden="1">0</definedName>
    <definedName name="_AtRisk_SimSetting_ReportOptionCustomItemSummaryGraphType04" hidden="1">0</definedName>
    <definedName name="_AtRisk_SimSetting_ReportOptionCustomItemSummaryGraphType05" hidden="1">0</definedName>
    <definedName name="_AtRisk_SimSetting_ReportOptionCustomItemSummaryGraphType06" hidden="1">0</definedName>
    <definedName name="_AtRisk_SimSetting_ReportOptionDataMode" hidden="1">1</definedName>
    <definedName name="_AtRisk_SimSetting_ReportOptionReportMultiSimType" hidden="1">1</definedName>
    <definedName name="_AtRisk_SimSetting_ReportOptionReportPlacement" hidden="1">1</definedName>
    <definedName name="_AtRisk_SimSetting_ReportOptionReportSelection" hidden="1">0</definedName>
    <definedName name="_AtRisk_SimSetting_ReportOptionReportsFileType" hidden="1">1</definedName>
    <definedName name="_AtRisk_SimSetting_ReportOptionReportStyle" hidden="1">1</definedName>
    <definedName name="_AtRisk_SimSetting_ReportOptionSelectiveQR" hidden="1">FALSE</definedName>
    <definedName name="_AtRisk_SimSetting_ReportsList" hidden="1">0</definedName>
    <definedName name="_AtRisk_SimSetting_ShowSimulationProgressWindow" hidden="1">TRUE</definedName>
    <definedName name="_AtRisk_SimSetting_SimName001" hidden="1">"Full UCA - OHL=1.1"</definedName>
    <definedName name="_AtRisk_SimSetting_SimName002" hidden="1">"Full UCA - OHL=2.5"</definedName>
    <definedName name="_AtRisk_SimSetting_SimName003" hidden="1">"10% cut - OHL=1.1"</definedName>
    <definedName name="_AtRisk_SimSetting_SimName004" hidden="1">"10% cut - OHL=2.5"</definedName>
    <definedName name="_AtRisk_SimSetting_SimName005" hidden="1">"15% cut - OHL=1.1"</definedName>
    <definedName name="_AtRisk_SimSetting_SimName006" hidden="1">"15% cut - OHL=2.5"</definedName>
    <definedName name="_AtRisk_SimSetting_SimName007" hidden="1">"20% cut - OHL=1.1"</definedName>
    <definedName name="_AtRisk_SimSetting_SimName008" hidden="1">"20% cut - OHL=2.5"</definedName>
    <definedName name="_AtRisk_SimSetting_SimNameCount" hidden="1">0</definedName>
    <definedName name="_AtRisk_SimSetting_SmartSensitivityAnalysisEnabled" hidden="1">TRUE</definedName>
    <definedName name="_AtRisk_SimSetting_StatisticFunctionUpdating" hidden="1">1</definedName>
    <definedName name="_AtRisk_SimSetting_StdRecalcActiveSimulationNumber" hidden="1">1</definedName>
    <definedName name="_AtRisk_SimSetting_StdRecalcBehavior" hidden="1">0</definedName>
    <definedName name="_AtRisk_SimSetting_StdRecalcWithoutRiskStatic" hidden="1">0</definedName>
    <definedName name="_AtRisk_SimSetting_StdRecalcWithoutRiskStaticPercentile" hidden="1">0.5</definedName>
    <definedName name="_example" hidden="1">#REF!</definedName>
    <definedName name="_Fill" localSheetId="1" hidden="1">#REF!</definedName>
    <definedName name="_Fill" localSheetId="2" hidden="1">#REF!</definedName>
    <definedName name="_Fill" localSheetId="3" hidden="1">#REF!</definedName>
    <definedName name="_Fill" hidden="1">#REF!</definedName>
    <definedName name="_Key1" localSheetId="1" hidden="1">#REF!</definedName>
    <definedName name="_Key1" localSheetId="2" hidden="1">#REF!</definedName>
    <definedName name="_Key1" localSheetId="3" hidden="1">#REF!</definedName>
    <definedName name="_Key1" hidden="1">#REF!</definedName>
    <definedName name="_Key2" localSheetId="1" hidden="1">#REF!</definedName>
    <definedName name="_Key2" localSheetId="2" hidden="1">#REF!</definedName>
    <definedName name="_Key2" localSheetId="3" hidden="1">#REF!</definedName>
    <definedName name="_Key2" hidden="1">#REF!</definedName>
    <definedName name="_Order1" hidden="1">255</definedName>
    <definedName name="_Order2" hidden="1">0</definedName>
    <definedName name="_Sort" localSheetId="1" hidden="1">#REF!</definedName>
    <definedName name="_Sort" localSheetId="2" hidden="1">#REF!</definedName>
    <definedName name="_Sort" localSheetId="3" hidden="1">#REF!</definedName>
    <definedName name="_Sort" hidden="1">#REF!</definedName>
    <definedName name="a" localSheetId="1" hidden="1">#REF!</definedName>
    <definedName name="a" localSheetId="2" hidden="1">#REF!</definedName>
    <definedName name="a" localSheetId="3" hidden="1">#REF!</definedName>
    <definedName name="a" hidden="1">#REF!</definedName>
    <definedName name="AAA_duser" hidden="1">"OFF"</definedName>
    <definedName name="AAB_GSPPG" hidden="1">"AAB_Goldman Sachs PPG Chart Utilities 1.0g"</definedName>
    <definedName name="AccessDatabase" hidden="1">"C:\DATA\KEVIN\MODELS\Model 0218.mdb"</definedName>
    <definedName name="ACwvu.CapersView." localSheetId="1" hidden="1">#REF!</definedName>
    <definedName name="ACwvu.CapersView." localSheetId="2" hidden="1">#REF!</definedName>
    <definedName name="ACwvu.CapersView." localSheetId="3" hidden="1">#REF!</definedName>
    <definedName name="ACwvu.CapersView." hidden="1">#REF!</definedName>
    <definedName name="ACwvu.Japan_Capers_Ed_Pub." localSheetId="1" hidden="1">#REF!</definedName>
    <definedName name="ACwvu.Japan_Capers_Ed_Pub." localSheetId="2" hidden="1">#REF!</definedName>
    <definedName name="ACwvu.Japan_Capers_Ed_Pub." localSheetId="3" hidden="1">#REF!</definedName>
    <definedName name="ACwvu.Japan_Capers_Ed_Pub." hidden="1">#REF!</definedName>
    <definedName name="ACwvu.KJP_CC." localSheetId="1" hidden="1">#REF!</definedName>
    <definedName name="ACwvu.KJP_CC." localSheetId="2" hidden="1">#REF!</definedName>
    <definedName name="ACwvu.KJP_CC." localSheetId="3" hidden="1">#REF!</definedName>
    <definedName name="ACwvu.KJP_CC." hidden="1">#REF!</definedName>
    <definedName name="AssetClass" hidden="1">#REF!</definedName>
    <definedName name="AssetDesc" hidden="1">#REF!</definedName>
    <definedName name="b" localSheetId="1" hidden="1">{#N/A,#N/A,FALSE,"DI 2 YEAR MASTER SCHEDULE"}</definedName>
    <definedName name="b" localSheetId="2" hidden="1">{#N/A,#N/A,FALSE,"DI 2 YEAR MASTER SCHEDULE"}</definedName>
    <definedName name="b" localSheetId="3" hidden="1">{#N/A,#N/A,FALSE,"DI 2 YEAR MASTER SCHEDULE"}</definedName>
    <definedName name="b" hidden="1">{#N/A,#N/A,FALSE,"DI 2 YEAR MASTER SCHEDULE"}</definedName>
    <definedName name="bb" localSheetId="1" hidden="1">{#N/A,#N/A,FALSE,"PRJCTED MNTHLY QTY's"}</definedName>
    <definedName name="bb" localSheetId="2" hidden="1">{#N/A,#N/A,FALSE,"PRJCTED MNTHLY QTY's"}</definedName>
    <definedName name="bb" localSheetId="3" hidden="1">{#N/A,#N/A,FALSE,"PRJCTED MNTHLY QTY's"}</definedName>
    <definedName name="bb" hidden="1">{#N/A,#N/A,FALSE,"PRJCTED MNTHLY QTY's"}</definedName>
    <definedName name="bbbb" localSheetId="1" hidden="1">{#N/A,#N/A,FALSE,"PRJCTED QTRLY QTY's"}</definedName>
    <definedName name="bbbb" localSheetId="2" hidden="1">{#N/A,#N/A,FALSE,"PRJCTED QTRLY QTY's"}</definedName>
    <definedName name="bbbb" localSheetId="3" hidden="1">{#N/A,#N/A,FALSE,"PRJCTED QTRLY QTY's"}</definedName>
    <definedName name="bbbb" hidden="1">{#N/A,#N/A,FALSE,"PRJCTED QTRLY QTY's"}</definedName>
    <definedName name="bbbbbb" localSheetId="1" hidden="1">{#N/A,#N/A,FALSE,"PRJCTED QTRLY QTY's"}</definedName>
    <definedName name="bbbbbb" localSheetId="2" hidden="1">{#N/A,#N/A,FALSE,"PRJCTED QTRLY QTY's"}</definedName>
    <definedName name="bbbbbb" localSheetId="3" hidden="1">{#N/A,#N/A,FALSE,"PRJCTED QTRLY QTY's"}</definedName>
    <definedName name="bbbbbb" hidden="1">{#N/A,#N/A,FALSE,"PRJCTED QTRLY QTY's"}</definedName>
    <definedName name="BExEZ4HBCC06708765M8A06KCR7P" hidden="1">#N/A</definedName>
    <definedName name="BLPH1" hidden="1">#REF!</definedName>
    <definedName name="BLPH10" localSheetId="1" hidden="1">#REF!</definedName>
    <definedName name="BLPH10" localSheetId="2" hidden="1">#REF!</definedName>
    <definedName name="BLPH10" localSheetId="3" hidden="1">#REF!</definedName>
    <definedName name="BLPH10" hidden="1">#REF!</definedName>
    <definedName name="BLPH100" localSheetId="1" hidden="1">#REF!</definedName>
    <definedName name="BLPH100" localSheetId="2" hidden="1">#REF!</definedName>
    <definedName name="BLPH100" localSheetId="3" hidden="1">#REF!</definedName>
    <definedName name="BLPH100" hidden="1">#REF!</definedName>
    <definedName name="BLPH101" localSheetId="1" hidden="1">#REF!</definedName>
    <definedName name="BLPH101" localSheetId="2" hidden="1">#REF!</definedName>
    <definedName name="BLPH101" localSheetId="3" hidden="1">#REF!</definedName>
    <definedName name="BLPH101" hidden="1">#REF!</definedName>
    <definedName name="BLPH102" localSheetId="1" hidden="1">#REF!</definedName>
    <definedName name="BLPH102" localSheetId="2" hidden="1">#REF!</definedName>
    <definedName name="BLPH102" localSheetId="3" hidden="1">#REF!</definedName>
    <definedName name="BLPH102" hidden="1">#REF!</definedName>
    <definedName name="BLPH103" localSheetId="1" hidden="1">#REF!</definedName>
    <definedName name="BLPH103" localSheetId="2" hidden="1">#REF!</definedName>
    <definedName name="BLPH103" localSheetId="3" hidden="1">#REF!</definedName>
    <definedName name="BLPH103" hidden="1">#REF!</definedName>
    <definedName name="BLPH104" localSheetId="1" hidden="1">#REF!</definedName>
    <definedName name="BLPH104" localSheetId="2" hidden="1">#REF!</definedName>
    <definedName name="BLPH104" localSheetId="3" hidden="1">#REF!</definedName>
    <definedName name="BLPH104" hidden="1">#REF!</definedName>
    <definedName name="BLPH105" localSheetId="1" hidden="1">#REF!</definedName>
    <definedName name="BLPH105" localSheetId="2" hidden="1">#REF!</definedName>
    <definedName name="BLPH105" localSheetId="3" hidden="1">#REF!</definedName>
    <definedName name="BLPH105" hidden="1">#REF!</definedName>
    <definedName name="BLPH106" localSheetId="1" hidden="1">#REF!</definedName>
    <definedName name="BLPH106" localSheetId="2" hidden="1">#REF!</definedName>
    <definedName name="BLPH106" localSheetId="3" hidden="1">#REF!</definedName>
    <definedName name="BLPH106" hidden="1">#REF!</definedName>
    <definedName name="BLPH107" localSheetId="1" hidden="1">#REF!</definedName>
    <definedName name="BLPH107" localSheetId="2" hidden="1">#REF!</definedName>
    <definedName name="BLPH107" localSheetId="3" hidden="1">#REF!</definedName>
    <definedName name="BLPH107" hidden="1">#REF!</definedName>
    <definedName name="BLPH108" localSheetId="1" hidden="1">#REF!</definedName>
    <definedName name="BLPH108" localSheetId="2" hidden="1">#REF!</definedName>
    <definedName name="BLPH108" localSheetId="3" hidden="1">#REF!</definedName>
    <definedName name="BLPH108" hidden="1">#REF!</definedName>
    <definedName name="BLPH109" localSheetId="1" hidden="1">#REF!</definedName>
    <definedName name="BLPH109" localSheetId="2" hidden="1">#REF!</definedName>
    <definedName name="BLPH109" localSheetId="3" hidden="1">#REF!</definedName>
    <definedName name="BLPH109" hidden="1">#REF!</definedName>
    <definedName name="BLPH11" localSheetId="1" hidden="1">#REF!</definedName>
    <definedName name="BLPH11" localSheetId="2" hidden="1">#REF!</definedName>
    <definedName name="BLPH11" localSheetId="3" hidden="1">#REF!</definedName>
    <definedName name="BLPH11" hidden="1">#REF!</definedName>
    <definedName name="BLPH110" localSheetId="1" hidden="1">#REF!</definedName>
    <definedName name="BLPH110" localSheetId="2" hidden="1">#REF!</definedName>
    <definedName name="BLPH110" localSheetId="3" hidden="1">#REF!</definedName>
    <definedName name="BLPH110" hidden="1">#REF!</definedName>
    <definedName name="BLPH111" localSheetId="1" hidden="1">#REF!</definedName>
    <definedName name="BLPH111" localSheetId="2" hidden="1">#REF!</definedName>
    <definedName name="BLPH111" localSheetId="3" hidden="1">#REF!</definedName>
    <definedName name="BLPH111" hidden="1">#REF!</definedName>
    <definedName name="BLPH112" localSheetId="1" hidden="1">#REF!</definedName>
    <definedName name="BLPH112" localSheetId="2" hidden="1">#REF!</definedName>
    <definedName name="BLPH112" localSheetId="3" hidden="1">#REF!</definedName>
    <definedName name="BLPH112" hidden="1">#REF!</definedName>
    <definedName name="BLPH113" localSheetId="1" hidden="1">#REF!</definedName>
    <definedName name="BLPH113" localSheetId="2" hidden="1">#REF!</definedName>
    <definedName name="BLPH113" localSheetId="3" hidden="1">#REF!</definedName>
    <definedName name="BLPH113" hidden="1">#REF!</definedName>
    <definedName name="BLPH114" localSheetId="1" hidden="1">#REF!</definedName>
    <definedName name="BLPH114" localSheetId="2" hidden="1">#REF!</definedName>
    <definedName name="BLPH114" localSheetId="3" hidden="1">#REF!</definedName>
    <definedName name="BLPH114" hidden="1">#REF!</definedName>
    <definedName name="BLPH115" localSheetId="1" hidden="1">#REF!</definedName>
    <definedName name="BLPH115" localSheetId="2" hidden="1">#REF!</definedName>
    <definedName name="BLPH115" localSheetId="3" hidden="1">#REF!</definedName>
    <definedName name="BLPH115" hidden="1">#REF!</definedName>
    <definedName name="BLPH116" localSheetId="1" hidden="1">#REF!</definedName>
    <definedName name="BLPH116" localSheetId="2" hidden="1">#REF!</definedName>
    <definedName name="BLPH116" localSheetId="3" hidden="1">#REF!</definedName>
    <definedName name="BLPH116" hidden="1">#REF!</definedName>
    <definedName name="BLPH117" localSheetId="1" hidden="1">#REF!</definedName>
    <definedName name="BLPH117" localSheetId="2" hidden="1">#REF!</definedName>
    <definedName name="BLPH117" localSheetId="3" hidden="1">#REF!</definedName>
    <definedName name="BLPH117" hidden="1">#REF!</definedName>
    <definedName name="BLPH118" localSheetId="1" hidden="1">#REF!</definedName>
    <definedName name="BLPH118" localSheetId="2" hidden="1">#REF!</definedName>
    <definedName name="BLPH118" localSheetId="3" hidden="1">#REF!</definedName>
    <definedName name="BLPH118" hidden="1">#REF!</definedName>
    <definedName name="BLPH119" localSheetId="1" hidden="1">#REF!</definedName>
    <definedName name="BLPH119" localSheetId="2" hidden="1">#REF!</definedName>
    <definedName name="BLPH119" localSheetId="3" hidden="1">#REF!</definedName>
    <definedName name="BLPH119" hidden="1">#REF!</definedName>
    <definedName name="BLPH12" localSheetId="1" hidden="1">#REF!</definedName>
    <definedName name="BLPH12" localSheetId="2" hidden="1">#REF!</definedName>
    <definedName name="BLPH12" localSheetId="3" hidden="1">#REF!</definedName>
    <definedName name="BLPH12" hidden="1">#REF!</definedName>
    <definedName name="BLPH120" localSheetId="1" hidden="1">#REF!</definedName>
    <definedName name="BLPH120" localSheetId="2" hidden="1">#REF!</definedName>
    <definedName name="BLPH120" localSheetId="3" hidden="1">#REF!</definedName>
    <definedName name="BLPH120" hidden="1">#REF!</definedName>
    <definedName name="BLPH121" localSheetId="1" hidden="1">#REF!</definedName>
    <definedName name="BLPH121" localSheetId="2" hidden="1">#REF!</definedName>
    <definedName name="BLPH121" localSheetId="3" hidden="1">#REF!</definedName>
    <definedName name="BLPH121" hidden="1">#REF!</definedName>
    <definedName name="BLPH122" localSheetId="1" hidden="1">#REF!</definedName>
    <definedName name="BLPH122" localSheetId="2" hidden="1">#REF!</definedName>
    <definedName name="BLPH122" localSheetId="3" hidden="1">#REF!</definedName>
    <definedName name="BLPH122" hidden="1">#REF!</definedName>
    <definedName name="BLPH123" localSheetId="1" hidden="1">#REF!</definedName>
    <definedName name="BLPH123" localSheetId="2" hidden="1">#REF!</definedName>
    <definedName name="BLPH123" localSheetId="3" hidden="1">#REF!</definedName>
    <definedName name="BLPH123" hidden="1">#REF!</definedName>
    <definedName name="BLPH124" localSheetId="1" hidden="1">#REF!</definedName>
    <definedName name="BLPH124" localSheetId="2" hidden="1">#REF!</definedName>
    <definedName name="BLPH124" localSheetId="3" hidden="1">#REF!</definedName>
    <definedName name="BLPH124" hidden="1">#REF!</definedName>
    <definedName name="BLPH125" localSheetId="1" hidden="1">#REF!</definedName>
    <definedName name="BLPH125" localSheetId="2" hidden="1">#REF!</definedName>
    <definedName name="BLPH125" localSheetId="3" hidden="1">#REF!</definedName>
    <definedName name="BLPH125" hidden="1">#REF!</definedName>
    <definedName name="BLPH126" localSheetId="1" hidden="1">#REF!</definedName>
    <definedName name="BLPH126" localSheetId="2" hidden="1">#REF!</definedName>
    <definedName name="BLPH126" localSheetId="3" hidden="1">#REF!</definedName>
    <definedName name="BLPH126" hidden="1">#REF!</definedName>
    <definedName name="BLPH127" localSheetId="1" hidden="1">#REF!</definedName>
    <definedName name="BLPH127" localSheetId="2" hidden="1">#REF!</definedName>
    <definedName name="BLPH127" localSheetId="3" hidden="1">#REF!</definedName>
    <definedName name="BLPH127" hidden="1">#REF!</definedName>
    <definedName name="BLPH128" localSheetId="1" hidden="1">#REF!</definedName>
    <definedName name="BLPH128" localSheetId="2" hidden="1">#REF!</definedName>
    <definedName name="BLPH128" localSheetId="3" hidden="1">#REF!</definedName>
    <definedName name="BLPH128" hidden="1">#REF!</definedName>
    <definedName name="BLPH129" localSheetId="1" hidden="1">#REF!</definedName>
    <definedName name="BLPH129" localSheetId="2" hidden="1">#REF!</definedName>
    <definedName name="BLPH129" localSheetId="3" hidden="1">#REF!</definedName>
    <definedName name="BLPH129" hidden="1">#REF!</definedName>
    <definedName name="BLPH13" localSheetId="1" hidden="1">#REF!</definedName>
    <definedName name="BLPH13" localSheetId="2" hidden="1">#REF!</definedName>
    <definedName name="BLPH13" localSheetId="3" hidden="1">#REF!</definedName>
    <definedName name="BLPH13" hidden="1">#REF!</definedName>
    <definedName name="BLPH130" localSheetId="1" hidden="1">#REF!</definedName>
    <definedName name="BLPH130" localSheetId="2" hidden="1">#REF!</definedName>
    <definedName name="BLPH130" localSheetId="3" hidden="1">#REF!</definedName>
    <definedName name="BLPH130" hidden="1">#REF!</definedName>
    <definedName name="BLPH131" localSheetId="1" hidden="1">#REF!</definedName>
    <definedName name="BLPH131" localSheetId="2" hidden="1">#REF!</definedName>
    <definedName name="BLPH131" localSheetId="3" hidden="1">#REF!</definedName>
    <definedName name="BLPH131" hidden="1">#REF!</definedName>
    <definedName name="BLPH132" localSheetId="1" hidden="1">#REF!</definedName>
    <definedName name="BLPH132" localSheetId="2" hidden="1">#REF!</definedName>
    <definedName name="BLPH132" localSheetId="3" hidden="1">#REF!</definedName>
    <definedName name="BLPH132" hidden="1">#REF!</definedName>
    <definedName name="BLPH133" localSheetId="1" hidden="1">#REF!</definedName>
    <definedName name="BLPH133" localSheetId="2" hidden="1">#REF!</definedName>
    <definedName name="BLPH133" localSheetId="3" hidden="1">#REF!</definedName>
    <definedName name="BLPH133" hidden="1">#REF!</definedName>
    <definedName name="BLPH134" localSheetId="1" hidden="1">#REF!</definedName>
    <definedName name="BLPH134" localSheetId="2" hidden="1">#REF!</definedName>
    <definedName name="BLPH134" localSheetId="3" hidden="1">#REF!</definedName>
    <definedName name="BLPH134" hidden="1">#REF!</definedName>
    <definedName name="BLPH135" localSheetId="1" hidden="1">#REF!</definedName>
    <definedName name="BLPH135" localSheetId="2" hidden="1">#REF!</definedName>
    <definedName name="BLPH135" localSheetId="3" hidden="1">#REF!</definedName>
    <definedName name="BLPH135" hidden="1">#REF!</definedName>
    <definedName name="BLPH136" localSheetId="1" hidden="1">#REF!</definedName>
    <definedName name="BLPH136" localSheetId="2" hidden="1">#REF!</definedName>
    <definedName name="BLPH136" localSheetId="3" hidden="1">#REF!</definedName>
    <definedName name="BLPH136" hidden="1">#REF!</definedName>
    <definedName name="BLPH137" localSheetId="1" hidden="1">#REF!</definedName>
    <definedName name="BLPH137" localSheetId="2" hidden="1">#REF!</definedName>
    <definedName name="BLPH137" localSheetId="3" hidden="1">#REF!</definedName>
    <definedName name="BLPH137" hidden="1">#REF!</definedName>
    <definedName name="BLPH138" localSheetId="1" hidden="1">#REF!</definedName>
    <definedName name="BLPH138" localSheetId="2" hidden="1">#REF!</definedName>
    <definedName name="BLPH138" localSheetId="3" hidden="1">#REF!</definedName>
    <definedName name="BLPH138" hidden="1">#REF!</definedName>
    <definedName name="BLPH139" localSheetId="1" hidden="1">#REF!</definedName>
    <definedName name="BLPH139" localSheetId="2" hidden="1">#REF!</definedName>
    <definedName name="BLPH139" localSheetId="3" hidden="1">#REF!</definedName>
    <definedName name="BLPH139" hidden="1">#REF!</definedName>
    <definedName name="BLPH14" localSheetId="1" hidden="1">#REF!</definedName>
    <definedName name="BLPH14" localSheetId="2" hidden="1">#REF!</definedName>
    <definedName name="BLPH14" localSheetId="3" hidden="1">#REF!</definedName>
    <definedName name="BLPH14" hidden="1">#REF!</definedName>
    <definedName name="BLPH140" localSheetId="1" hidden="1">#REF!</definedName>
    <definedName name="BLPH140" localSheetId="2" hidden="1">#REF!</definedName>
    <definedName name="BLPH140" localSheetId="3" hidden="1">#REF!</definedName>
    <definedName name="BLPH140" hidden="1">#REF!</definedName>
    <definedName name="BLPH141" localSheetId="1" hidden="1">#REF!</definedName>
    <definedName name="BLPH141" localSheetId="2" hidden="1">#REF!</definedName>
    <definedName name="BLPH141" localSheetId="3" hidden="1">#REF!</definedName>
    <definedName name="BLPH141" hidden="1">#REF!</definedName>
    <definedName name="BLPH142" localSheetId="1" hidden="1">#REF!</definedName>
    <definedName name="BLPH142" localSheetId="2" hidden="1">#REF!</definedName>
    <definedName name="BLPH142" localSheetId="3" hidden="1">#REF!</definedName>
    <definedName name="BLPH142" hidden="1">#REF!</definedName>
    <definedName name="BLPH143" localSheetId="1" hidden="1">#REF!</definedName>
    <definedName name="BLPH143" localSheetId="2" hidden="1">#REF!</definedName>
    <definedName name="BLPH143" localSheetId="3" hidden="1">#REF!</definedName>
    <definedName name="BLPH143" hidden="1">#REF!</definedName>
    <definedName name="BLPH144" localSheetId="1" hidden="1">#REF!</definedName>
    <definedName name="BLPH144" localSheetId="2" hidden="1">#REF!</definedName>
    <definedName name="BLPH144" localSheetId="3" hidden="1">#REF!</definedName>
    <definedName name="BLPH144" hidden="1">#REF!</definedName>
    <definedName name="BLPH145" localSheetId="1" hidden="1">#REF!</definedName>
    <definedName name="BLPH145" localSheetId="2" hidden="1">#REF!</definedName>
    <definedName name="BLPH145" localSheetId="3" hidden="1">#REF!</definedName>
    <definedName name="BLPH145" hidden="1">#REF!</definedName>
    <definedName name="BLPH146" localSheetId="1" hidden="1">#REF!</definedName>
    <definedName name="BLPH146" localSheetId="2" hidden="1">#REF!</definedName>
    <definedName name="BLPH146" localSheetId="3" hidden="1">#REF!</definedName>
    <definedName name="BLPH146" hidden="1">#REF!</definedName>
    <definedName name="BLPH147" localSheetId="1" hidden="1">#REF!</definedName>
    <definedName name="BLPH147" localSheetId="2" hidden="1">#REF!</definedName>
    <definedName name="BLPH147" localSheetId="3" hidden="1">#REF!</definedName>
    <definedName name="BLPH147" hidden="1">#REF!</definedName>
    <definedName name="BLPH148" localSheetId="1" hidden="1">#REF!</definedName>
    <definedName name="BLPH148" localSheetId="2" hidden="1">#REF!</definedName>
    <definedName name="BLPH148" localSheetId="3" hidden="1">#REF!</definedName>
    <definedName name="BLPH148" hidden="1">#REF!</definedName>
    <definedName name="BLPH149" localSheetId="1" hidden="1">#REF!</definedName>
    <definedName name="BLPH149" localSheetId="2" hidden="1">#REF!</definedName>
    <definedName name="BLPH149" localSheetId="3" hidden="1">#REF!</definedName>
    <definedName name="BLPH149" hidden="1">#REF!</definedName>
    <definedName name="BLPH15" localSheetId="1" hidden="1">#REF!</definedName>
    <definedName name="BLPH15" localSheetId="2" hidden="1">#REF!</definedName>
    <definedName name="BLPH15" localSheetId="3" hidden="1">#REF!</definedName>
    <definedName name="BLPH15" hidden="1">#REF!</definedName>
    <definedName name="BLPH150" localSheetId="1" hidden="1">#REF!</definedName>
    <definedName name="BLPH150" localSheetId="2" hidden="1">#REF!</definedName>
    <definedName name="BLPH150" localSheetId="3" hidden="1">#REF!</definedName>
    <definedName name="BLPH150" hidden="1">#REF!</definedName>
    <definedName name="BLPH151" localSheetId="1" hidden="1">#REF!</definedName>
    <definedName name="BLPH151" localSheetId="2" hidden="1">#REF!</definedName>
    <definedName name="BLPH151" localSheetId="3" hidden="1">#REF!</definedName>
    <definedName name="BLPH151" hidden="1">#REF!</definedName>
    <definedName name="BLPH152" localSheetId="1" hidden="1">#REF!</definedName>
    <definedName name="BLPH152" localSheetId="2" hidden="1">#REF!</definedName>
    <definedName name="BLPH152" localSheetId="3" hidden="1">#REF!</definedName>
    <definedName name="BLPH152" hidden="1">#REF!</definedName>
    <definedName name="BLPH153" localSheetId="1" hidden="1">#REF!</definedName>
    <definedName name="BLPH153" localSheetId="2" hidden="1">#REF!</definedName>
    <definedName name="BLPH153" localSheetId="3" hidden="1">#REF!</definedName>
    <definedName name="BLPH153" hidden="1">#REF!</definedName>
    <definedName name="BLPH154" localSheetId="1" hidden="1">#REF!</definedName>
    <definedName name="BLPH154" localSheetId="2" hidden="1">#REF!</definedName>
    <definedName name="BLPH154" localSheetId="3" hidden="1">#REF!</definedName>
    <definedName name="BLPH154" hidden="1">#REF!</definedName>
    <definedName name="BLPH155" localSheetId="1" hidden="1">#REF!</definedName>
    <definedName name="BLPH155" localSheetId="2" hidden="1">#REF!</definedName>
    <definedName name="BLPH155" localSheetId="3" hidden="1">#REF!</definedName>
    <definedName name="BLPH155" hidden="1">#REF!</definedName>
    <definedName name="BLPH156" localSheetId="1" hidden="1">#REF!</definedName>
    <definedName name="BLPH156" localSheetId="2" hidden="1">#REF!</definedName>
    <definedName name="BLPH156" localSheetId="3" hidden="1">#REF!</definedName>
    <definedName name="BLPH156" hidden="1">#REF!</definedName>
    <definedName name="BLPH157" localSheetId="1" hidden="1">#REF!</definedName>
    <definedName name="BLPH157" localSheetId="2" hidden="1">#REF!</definedName>
    <definedName name="BLPH157" localSheetId="3" hidden="1">#REF!</definedName>
    <definedName name="BLPH157" hidden="1">#REF!</definedName>
    <definedName name="BLPH158" localSheetId="1" hidden="1">#REF!</definedName>
    <definedName name="BLPH158" localSheetId="2" hidden="1">#REF!</definedName>
    <definedName name="BLPH158" localSheetId="3" hidden="1">#REF!</definedName>
    <definedName name="BLPH158" hidden="1">#REF!</definedName>
    <definedName name="BLPH159" localSheetId="1" hidden="1">#REF!</definedName>
    <definedName name="BLPH159" localSheetId="2" hidden="1">#REF!</definedName>
    <definedName name="BLPH159" localSheetId="3" hidden="1">#REF!</definedName>
    <definedName name="BLPH159" hidden="1">#REF!</definedName>
    <definedName name="BLPH16" localSheetId="1" hidden="1">#REF!</definedName>
    <definedName name="BLPH16" localSheetId="2" hidden="1">#REF!</definedName>
    <definedName name="BLPH16" localSheetId="3" hidden="1">#REF!</definedName>
    <definedName name="BLPH16" hidden="1">#REF!</definedName>
    <definedName name="BLPH160" localSheetId="1" hidden="1">#REF!</definedName>
    <definedName name="BLPH160" localSheetId="2" hidden="1">#REF!</definedName>
    <definedName name="BLPH160" localSheetId="3" hidden="1">#REF!</definedName>
    <definedName name="BLPH160" hidden="1">#REF!</definedName>
    <definedName name="BLPH161" localSheetId="1" hidden="1">#REF!</definedName>
    <definedName name="BLPH161" localSheetId="2" hidden="1">#REF!</definedName>
    <definedName name="BLPH161" localSheetId="3" hidden="1">#REF!</definedName>
    <definedName name="BLPH161" hidden="1">#REF!</definedName>
    <definedName name="BLPH162" localSheetId="1" hidden="1">#REF!</definedName>
    <definedName name="BLPH162" localSheetId="2" hidden="1">#REF!</definedName>
    <definedName name="BLPH162" localSheetId="3" hidden="1">#REF!</definedName>
    <definedName name="BLPH162" hidden="1">#REF!</definedName>
    <definedName name="BLPH163" localSheetId="1" hidden="1">#REF!</definedName>
    <definedName name="BLPH163" localSheetId="2" hidden="1">#REF!</definedName>
    <definedName name="BLPH163" localSheetId="3" hidden="1">#REF!</definedName>
    <definedName name="BLPH163" hidden="1">#REF!</definedName>
    <definedName name="BLPH164" localSheetId="1" hidden="1">#REF!</definedName>
    <definedName name="BLPH164" localSheetId="2" hidden="1">#REF!</definedName>
    <definedName name="BLPH164" localSheetId="3" hidden="1">#REF!</definedName>
    <definedName name="BLPH164" hidden="1">#REF!</definedName>
    <definedName name="BLPH165" localSheetId="1" hidden="1">#REF!</definedName>
    <definedName name="BLPH165" localSheetId="2" hidden="1">#REF!</definedName>
    <definedName name="BLPH165" localSheetId="3" hidden="1">#REF!</definedName>
    <definedName name="BLPH165" hidden="1">#REF!</definedName>
    <definedName name="BLPH166" localSheetId="1" hidden="1">#REF!</definedName>
    <definedName name="BLPH166" localSheetId="2" hidden="1">#REF!</definedName>
    <definedName name="BLPH166" localSheetId="3" hidden="1">#REF!</definedName>
    <definedName name="BLPH166" hidden="1">#REF!</definedName>
    <definedName name="BLPH167" localSheetId="1" hidden="1">#REF!</definedName>
    <definedName name="BLPH167" localSheetId="2" hidden="1">#REF!</definedName>
    <definedName name="BLPH167" localSheetId="3" hidden="1">#REF!</definedName>
    <definedName name="BLPH167" hidden="1">#REF!</definedName>
    <definedName name="BLPH168" localSheetId="1" hidden="1">#REF!</definedName>
    <definedName name="BLPH168" localSheetId="2" hidden="1">#REF!</definedName>
    <definedName name="BLPH168" localSheetId="3" hidden="1">#REF!</definedName>
    <definedName name="BLPH168" hidden="1">#REF!</definedName>
    <definedName name="BLPH169" localSheetId="1" hidden="1">#REF!</definedName>
    <definedName name="BLPH169" localSheetId="2" hidden="1">#REF!</definedName>
    <definedName name="BLPH169" localSheetId="3" hidden="1">#REF!</definedName>
    <definedName name="BLPH169" hidden="1">#REF!</definedName>
    <definedName name="BLPH17" localSheetId="1" hidden="1">#REF!</definedName>
    <definedName name="BLPH17" localSheetId="2" hidden="1">#REF!</definedName>
    <definedName name="BLPH17" localSheetId="3" hidden="1">#REF!</definedName>
    <definedName name="BLPH17" hidden="1">#REF!</definedName>
    <definedName name="BLPH170" localSheetId="1" hidden="1">#REF!</definedName>
    <definedName name="BLPH170" localSheetId="2" hidden="1">#REF!</definedName>
    <definedName name="BLPH170" localSheetId="3" hidden="1">#REF!</definedName>
    <definedName name="BLPH170" hidden="1">#REF!</definedName>
    <definedName name="BLPH171" localSheetId="1" hidden="1">#REF!</definedName>
    <definedName name="BLPH171" localSheetId="2" hidden="1">#REF!</definedName>
    <definedName name="BLPH171" localSheetId="3" hidden="1">#REF!</definedName>
    <definedName name="BLPH171" hidden="1">#REF!</definedName>
    <definedName name="BLPH172" localSheetId="1" hidden="1">#REF!</definedName>
    <definedName name="BLPH172" localSheetId="2" hidden="1">#REF!</definedName>
    <definedName name="BLPH172" localSheetId="3" hidden="1">#REF!</definedName>
    <definedName name="BLPH172" hidden="1">#REF!</definedName>
    <definedName name="BLPH173" localSheetId="1" hidden="1">#REF!</definedName>
    <definedName name="BLPH173" localSheetId="2" hidden="1">#REF!</definedName>
    <definedName name="BLPH173" localSheetId="3" hidden="1">#REF!</definedName>
    <definedName name="BLPH173" hidden="1">#REF!</definedName>
    <definedName name="BLPH174" localSheetId="1" hidden="1">#REF!</definedName>
    <definedName name="BLPH174" localSheetId="2" hidden="1">#REF!</definedName>
    <definedName name="BLPH174" localSheetId="3" hidden="1">#REF!</definedName>
    <definedName name="BLPH174" hidden="1">#REF!</definedName>
    <definedName name="BLPH175" localSheetId="1" hidden="1">#REF!</definedName>
    <definedName name="BLPH175" localSheetId="2" hidden="1">#REF!</definedName>
    <definedName name="BLPH175" localSheetId="3" hidden="1">#REF!</definedName>
    <definedName name="BLPH175" hidden="1">#REF!</definedName>
    <definedName name="BLPH176" localSheetId="1" hidden="1">#REF!</definedName>
    <definedName name="BLPH176" localSheetId="2" hidden="1">#REF!</definedName>
    <definedName name="BLPH176" localSheetId="3" hidden="1">#REF!</definedName>
    <definedName name="BLPH176" hidden="1">#REF!</definedName>
    <definedName name="BLPH177" localSheetId="1" hidden="1">#REF!</definedName>
    <definedName name="BLPH177" localSheetId="2" hidden="1">#REF!</definedName>
    <definedName name="BLPH177" localSheetId="3" hidden="1">#REF!</definedName>
    <definedName name="BLPH177" hidden="1">#REF!</definedName>
    <definedName name="BLPH178" localSheetId="1" hidden="1">#REF!</definedName>
    <definedName name="BLPH178" localSheetId="2" hidden="1">#REF!</definedName>
    <definedName name="BLPH178" localSheetId="3" hidden="1">#REF!</definedName>
    <definedName name="BLPH178" hidden="1">#REF!</definedName>
    <definedName name="BLPH179" localSheetId="1" hidden="1">#REF!</definedName>
    <definedName name="BLPH179" localSheetId="2" hidden="1">#REF!</definedName>
    <definedName name="BLPH179" localSheetId="3" hidden="1">#REF!</definedName>
    <definedName name="BLPH179" hidden="1">#REF!</definedName>
    <definedName name="BLPH18" localSheetId="1" hidden="1">#REF!</definedName>
    <definedName name="BLPH18" localSheetId="2" hidden="1">#REF!</definedName>
    <definedName name="BLPH18" localSheetId="3" hidden="1">#REF!</definedName>
    <definedName name="BLPH18" hidden="1">#REF!</definedName>
    <definedName name="BLPH180" localSheetId="1" hidden="1">#REF!</definedName>
    <definedName name="BLPH180" localSheetId="2" hidden="1">#REF!</definedName>
    <definedName name="BLPH180" localSheetId="3" hidden="1">#REF!</definedName>
    <definedName name="BLPH180" hidden="1">#REF!</definedName>
    <definedName name="BLPH181" localSheetId="1" hidden="1">#REF!</definedName>
    <definedName name="BLPH181" localSheetId="2" hidden="1">#REF!</definedName>
    <definedName name="BLPH181" localSheetId="3" hidden="1">#REF!</definedName>
    <definedName name="BLPH181" hidden="1">#REF!</definedName>
    <definedName name="BLPH182" localSheetId="1" hidden="1">#REF!</definedName>
    <definedName name="BLPH182" localSheetId="2" hidden="1">#REF!</definedName>
    <definedName name="BLPH182" localSheetId="3" hidden="1">#REF!</definedName>
    <definedName name="BLPH182" hidden="1">#REF!</definedName>
    <definedName name="BLPH183" localSheetId="1" hidden="1">#REF!</definedName>
    <definedName name="BLPH183" localSheetId="2" hidden="1">#REF!</definedName>
    <definedName name="BLPH183" localSheetId="3" hidden="1">#REF!</definedName>
    <definedName name="BLPH183" hidden="1">#REF!</definedName>
    <definedName name="BLPH184" localSheetId="1" hidden="1">#REF!</definedName>
    <definedName name="BLPH184" localSheetId="2" hidden="1">#REF!</definedName>
    <definedName name="BLPH184" localSheetId="3" hidden="1">#REF!</definedName>
    <definedName name="BLPH184" hidden="1">#REF!</definedName>
    <definedName name="BLPH185" localSheetId="1" hidden="1">#REF!</definedName>
    <definedName name="BLPH185" localSheetId="2" hidden="1">#REF!</definedName>
    <definedName name="BLPH185" localSheetId="3" hidden="1">#REF!</definedName>
    <definedName name="BLPH185" hidden="1">#REF!</definedName>
    <definedName name="BLPH186" localSheetId="1" hidden="1">#REF!</definedName>
    <definedName name="BLPH186" localSheetId="2" hidden="1">#REF!</definedName>
    <definedName name="BLPH186" localSheetId="3" hidden="1">#REF!</definedName>
    <definedName name="BLPH186" hidden="1">#REF!</definedName>
    <definedName name="BLPH187" localSheetId="1" hidden="1">#REF!</definedName>
    <definedName name="BLPH187" localSheetId="2" hidden="1">#REF!</definedName>
    <definedName name="BLPH187" localSheetId="3" hidden="1">#REF!</definedName>
    <definedName name="BLPH187" hidden="1">#REF!</definedName>
    <definedName name="BLPH188" localSheetId="1" hidden="1">#REF!</definedName>
    <definedName name="BLPH188" localSheetId="2" hidden="1">#REF!</definedName>
    <definedName name="BLPH188" localSheetId="3" hidden="1">#REF!</definedName>
    <definedName name="BLPH188" hidden="1">#REF!</definedName>
    <definedName name="BLPH189" localSheetId="1" hidden="1">#REF!</definedName>
    <definedName name="BLPH189" localSheetId="2" hidden="1">#REF!</definedName>
    <definedName name="BLPH189" localSheetId="3" hidden="1">#REF!</definedName>
    <definedName name="BLPH189" hidden="1">#REF!</definedName>
    <definedName name="BLPH19" localSheetId="1" hidden="1">#REF!</definedName>
    <definedName name="BLPH19" localSheetId="2" hidden="1">#REF!</definedName>
    <definedName name="BLPH19" localSheetId="3" hidden="1">#REF!</definedName>
    <definedName name="BLPH19" hidden="1">#REF!</definedName>
    <definedName name="BLPH190" localSheetId="1" hidden="1">#REF!</definedName>
    <definedName name="BLPH190" localSheetId="2" hidden="1">#REF!</definedName>
    <definedName name="BLPH190" localSheetId="3" hidden="1">#REF!</definedName>
    <definedName name="BLPH190" hidden="1">#REF!</definedName>
    <definedName name="BLPH191" localSheetId="1" hidden="1">#REF!</definedName>
    <definedName name="BLPH191" localSheetId="2" hidden="1">#REF!</definedName>
    <definedName name="BLPH191" localSheetId="3" hidden="1">#REF!</definedName>
    <definedName name="BLPH191" hidden="1">#REF!</definedName>
    <definedName name="BLPH192" localSheetId="1" hidden="1">#REF!</definedName>
    <definedName name="BLPH192" localSheetId="2" hidden="1">#REF!</definedName>
    <definedName name="BLPH192" localSheetId="3" hidden="1">#REF!</definedName>
    <definedName name="BLPH192" hidden="1">#REF!</definedName>
    <definedName name="BLPH193" localSheetId="1" hidden="1">#REF!</definedName>
    <definedName name="BLPH193" localSheetId="2" hidden="1">#REF!</definedName>
    <definedName name="BLPH193" localSheetId="3" hidden="1">#REF!</definedName>
    <definedName name="BLPH193" hidden="1">#REF!</definedName>
    <definedName name="BLPH194" localSheetId="1" hidden="1">#REF!</definedName>
    <definedName name="BLPH194" localSheetId="2" hidden="1">#REF!</definedName>
    <definedName name="BLPH194" localSheetId="3" hidden="1">#REF!</definedName>
    <definedName name="BLPH194" hidden="1">#REF!</definedName>
    <definedName name="BLPH195" localSheetId="1" hidden="1">#REF!</definedName>
    <definedName name="BLPH195" localSheetId="2" hidden="1">#REF!</definedName>
    <definedName name="BLPH195" localSheetId="3" hidden="1">#REF!</definedName>
    <definedName name="BLPH195" hidden="1">#REF!</definedName>
    <definedName name="BLPH196" localSheetId="1" hidden="1">#REF!</definedName>
    <definedName name="BLPH196" localSheetId="2" hidden="1">#REF!</definedName>
    <definedName name="BLPH196" localSheetId="3" hidden="1">#REF!</definedName>
    <definedName name="BLPH196" hidden="1">#REF!</definedName>
    <definedName name="BLPH197" localSheetId="1" hidden="1">#REF!</definedName>
    <definedName name="BLPH197" localSheetId="2" hidden="1">#REF!</definedName>
    <definedName name="BLPH197" localSheetId="3" hidden="1">#REF!</definedName>
    <definedName name="BLPH197" hidden="1">#REF!</definedName>
    <definedName name="BLPH198" localSheetId="1" hidden="1">#REF!</definedName>
    <definedName name="BLPH198" localSheetId="2" hidden="1">#REF!</definedName>
    <definedName name="BLPH198" localSheetId="3" hidden="1">#REF!</definedName>
    <definedName name="BLPH198" hidden="1">#REF!</definedName>
    <definedName name="BLPH199" localSheetId="1" hidden="1">#REF!</definedName>
    <definedName name="BLPH199" localSheetId="2" hidden="1">#REF!</definedName>
    <definedName name="BLPH199" localSheetId="3" hidden="1">#REF!</definedName>
    <definedName name="BLPH199" hidden="1">#REF!</definedName>
    <definedName name="BLPH2" localSheetId="1" hidden="1">#REF!</definedName>
    <definedName name="BLPH2" localSheetId="2" hidden="1">#REF!</definedName>
    <definedName name="BLPH2" localSheetId="3" hidden="1">#REF!</definedName>
    <definedName name="BLPH2" hidden="1">#REF!</definedName>
    <definedName name="BLPH20" localSheetId="1" hidden="1">#REF!</definedName>
    <definedName name="BLPH20" localSheetId="2" hidden="1">#REF!</definedName>
    <definedName name="BLPH20" localSheetId="3" hidden="1">#REF!</definedName>
    <definedName name="BLPH20" hidden="1">#REF!</definedName>
    <definedName name="BLPH200" localSheetId="1" hidden="1">#REF!</definedName>
    <definedName name="BLPH200" localSheetId="2" hidden="1">#REF!</definedName>
    <definedName name="BLPH200" localSheetId="3" hidden="1">#REF!</definedName>
    <definedName name="BLPH200" hidden="1">#REF!</definedName>
    <definedName name="BLPH201" localSheetId="1" hidden="1">#REF!</definedName>
    <definedName name="BLPH201" localSheetId="2" hidden="1">#REF!</definedName>
    <definedName name="BLPH201" localSheetId="3" hidden="1">#REF!</definedName>
    <definedName name="BLPH201" hidden="1">#REF!</definedName>
    <definedName name="BLPH202" localSheetId="1" hidden="1">#REF!</definedName>
    <definedName name="BLPH202" localSheetId="2" hidden="1">#REF!</definedName>
    <definedName name="BLPH202" localSheetId="3" hidden="1">#REF!</definedName>
    <definedName name="BLPH202" hidden="1">#REF!</definedName>
    <definedName name="BLPH203" localSheetId="1" hidden="1">#REF!</definedName>
    <definedName name="BLPH203" localSheetId="2" hidden="1">#REF!</definedName>
    <definedName name="BLPH203" localSheetId="3" hidden="1">#REF!</definedName>
    <definedName name="BLPH203" hidden="1">#REF!</definedName>
    <definedName name="BLPH204" localSheetId="1" hidden="1">#REF!</definedName>
    <definedName name="BLPH204" localSheetId="2" hidden="1">#REF!</definedName>
    <definedName name="BLPH204" localSheetId="3" hidden="1">#REF!</definedName>
    <definedName name="BLPH204" hidden="1">#REF!</definedName>
    <definedName name="BLPH205" localSheetId="1" hidden="1">#REF!</definedName>
    <definedName name="BLPH205" localSheetId="2" hidden="1">#REF!</definedName>
    <definedName name="BLPH205" localSheetId="3" hidden="1">#REF!</definedName>
    <definedName name="BLPH205" hidden="1">#REF!</definedName>
    <definedName name="BLPH206" localSheetId="1" hidden="1">#REF!</definedName>
    <definedName name="BLPH206" localSheetId="2" hidden="1">#REF!</definedName>
    <definedName name="BLPH206" localSheetId="3" hidden="1">#REF!</definedName>
    <definedName name="BLPH206" hidden="1">#REF!</definedName>
    <definedName name="BLPH207" localSheetId="1" hidden="1">#REF!</definedName>
    <definedName name="BLPH207" localSheetId="2" hidden="1">#REF!</definedName>
    <definedName name="BLPH207" localSheetId="3" hidden="1">#REF!</definedName>
    <definedName name="BLPH207" hidden="1">#REF!</definedName>
    <definedName name="BLPH208" localSheetId="1" hidden="1">#REF!</definedName>
    <definedName name="BLPH208" localSheetId="2" hidden="1">#REF!</definedName>
    <definedName name="BLPH208" localSheetId="3" hidden="1">#REF!</definedName>
    <definedName name="BLPH208" hidden="1">#REF!</definedName>
    <definedName name="BLPH209" localSheetId="1" hidden="1">#REF!</definedName>
    <definedName name="BLPH209" localSheetId="2" hidden="1">#REF!</definedName>
    <definedName name="BLPH209" localSheetId="3" hidden="1">#REF!</definedName>
    <definedName name="BLPH209" hidden="1">#REF!</definedName>
    <definedName name="BLPH21" hidden="1">#REF!</definedName>
    <definedName name="BLPH210" localSheetId="1" hidden="1">#REF!</definedName>
    <definedName name="BLPH210" localSheetId="2" hidden="1">#REF!</definedName>
    <definedName name="BLPH210" localSheetId="3" hidden="1">#REF!</definedName>
    <definedName name="BLPH210" hidden="1">#REF!</definedName>
    <definedName name="BLPH211" localSheetId="1" hidden="1">#REF!</definedName>
    <definedName name="BLPH211" localSheetId="2" hidden="1">#REF!</definedName>
    <definedName name="BLPH211" localSheetId="3" hidden="1">#REF!</definedName>
    <definedName name="BLPH211" hidden="1">#REF!</definedName>
    <definedName name="BLPH212" localSheetId="1" hidden="1">#REF!</definedName>
    <definedName name="BLPH212" localSheetId="2" hidden="1">#REF!</definedName>
    <definedName name="BLPH212" localSheetId="3" hidden="1">#REF!</definedName>
    <definedName name="BLPH212" hidden="1">#REF!</definedName>
    <definedName name="BLPH213" localSheetId="1" hidden="1">#REF!</definedName>
    <definedName name="BLPH213" localSheetId="2" hidden="1">#REF!</definedName>
    <definedName name="BLPH213" localSheetId="3" hidden="1">#REF!</definedName>
    <definedName name="BLPH213" hidden="1">#REF!</definedName>
    <definedName name="BLPH214" localSheetId="1" hidden="1">#REF!</definedName>
    <definedName name="BLPH214" localSheetId="2" hidden="1">#REF!</definedName>
    <definedName name="BLPH214" localSheetId="3" hidden="1">#REF!</definedName>
    <definedName name="BLPH214" hidden="1">#REF!</definedName>
    <definedName name="BLPH215" localSheetId="1" hidden="1">#REF!</definedName>
    <definedName name="BLPH215" localSheetId="2" hidden="1">#REF!</definedName>
    <definedName name="BLPH215" localSheetId="3" hidden="1">#REF!</definedName>
    <definedName name="BLPH215" hidden="1">#REF!</definedName>
    <definedName name="BLPH216" localSheetId="1" hidden="1">#REF!</definedName>
    <definedName name="BLPH216" localSheetId="2" hidden="1">#REF!</definedName>
    <definedName name="BLPH216" localSheetId="3" hidden="1">#REF!</definedName>
    <definedName name="BLPH216" hidden="1">#REF!</definedName>
    <definedName name="BLPH217" localSheetId="1" hidden="1">#REF!</definedName>
    <definedName name="BLPH217" localSheetId="2" hidden="1">#REF!</definedName>
    <definedName name="BLPH217" localSheetId="3" hidden="1">#REF!</definedName>
    <definedName name="BLPH217" hidden="1">#REF!</definedName>
    <definedName name="BLPH218" localSheetId="1" hidden="1">#REF!</definedName>
    <definedName name="BLPH218" localSheetId="2" hidden="1">#REF!</definedName>
    <definedName name="BLPH218" localSheetId="3" hidden="1">#REF!</definedName>
    <definedName name="BLPH218" hidden="1">#REF!</definedName>
    <definedName name="BLPH219" localSheetId="1" hidden="1">#REF!</definedName>
    <definedName name="BLPH219" localSheetId="2" hidden="1">#REF!</definedName>
    <definedName name="BLPH219" localSheetId="3" hidden="1">#REF!</definedName>
    <definedName name="BLPH219" hidden="1">#REF!</definedName>
    <definedName name="BLPH22" hidden="1">#REF!</definedName>
    <definedName name="BLPH220" localSheetId="1" hidden="1">#REF!</definedName>
    <definedName name="BLPH220" localSheetId="2" hidden="1">#REF!</definedName>
    <definedName name="BLPH220" localSheetId="3" hidden="1">#REF!</definedName>
    <definedName name="BLPH220" hidden="1">#REF!</definedName>
    <definedName name="BLPH221" localSheetId="1" hidden="1">#REF!</definedName>
    <definedName name="BLPH221" localSheetId="2" hidden="1">#REF!</definedName>
    <definedName name="BLPH221" localSheetId="3" hidden="1">#REF!</definedName>
    <definedName name="BLPH221" hidden="1">#REF!</definedName>
    <definedName name="BLPH222" localSheetId="1" hidden="1">#REF!</definedName>
    <definedName name="BLPH222" localSheetId="2" hidden="1">#REF!</definedName>
    <definedName name="BLPH222" localSheetId="3" hidden="1">#REF!</definedName>
    <definedName name="BLPH222" hidden="1">#REF!</definedName>
    <definedName name="BLPH223" localSheetId="1" hidden="1">#REF!</definedName>
    <definedName name="BLPH223" localSheetId="2" hidden="1">#REF!</definedName>
    <definedName name="BLPH223" localSheetId="3" hidden="1">#REF!</definedName>
    <definedName name="BLPH223" hidden="1">#REF!</definedName>
    <definedName name="BLPH224" localSheetId="1" hidden="1">#REF!</definedName>
    <definedName name="BLPH224" localSheetId="2" hidden="1">#REF!</definedName>
    <definedName name="BLPH224" localSheetId="3" hidden="1">#REF!</definedName>
    <definedName name="BLPH224" hidden="1">#REF!</definedName>
    <definedName name="BLPH225" localSheetId="1" hidden="1">#REF!</definedName>
    <definedName name="BLPH225" localSheetId="2" hidden="1">#REF!</definedName>
    <definedName name="BLPH225" localSheetId="3" hidden="1">#REF!</definedName>
    <definedName name="BLPH225" hidden="1">#REF!</definedName>
    <definedName name="BLPH226" localSheetId="1" hidden="1">#REF!</definedName>
    <definedName name="BLPH226" localSheetId="2" hidden="1">#REF!</definedName>
    <definedName name="BLPH226" localSheetId="3" hidden="1">#REF!</definedName>
    <definedName name="BLPH226" hidden="1">#REF!</definedName>
    <definedName name="BLPH227" localSheetId="1" hidden="1">#REF!</definedName>
    <definedName name="BLPH227" localSheetId="2" hidden="1">#REF!</definedName>
    <definedName name="BLPH227" localSheetId="3" hidden="1">#REF!</definedName>
    <definedName name="BLPH227" hidden="1">#REF!</definedName>
    <definedName name="BLPH228" localSheetId="1" hidden="1">#REF!</definedName>
    <definedName name="BLPH228" localSheetId="2" hidden="1">#REF!</definedName>
    <definedName name="BLPH228" localSheetId="3" hidden="1">#REF!</definedName>
    <definedName name="BLPH228" hidden="1">#REF!</definedName>
    <definedName name="BLPH229" localSheetId="1" hidden="1">#REF!</definedName>
    <definedName name="BLPH229" localSheetId="2" hidden="1">#REF!</definedName>
    <definedName name="BLPH229" localSheetId="3" hidden="1">#REF!</definedName>
    <definedName name="BLPH229" hidden="1">#REF!</definedName>
    <definedName name="BLPH23" hidden="1">#REF!</definedName>
    <definedName name="BLPH230" localSheetId="1" hidden="1">#REF!</definedName>
    <definedName name="BLPH230" localSheetId="2" hidden="1">#REF!</definedName>
    <definedName name="BLPH230" localSheetId="3" hidden="1">#REF!</definedName>
    <definedName name="BLPH230" hidden="1">#REF!</definedName>
    <definedName name="BLPH231" localSheetId="1" hidden="1">#REF!</definedName>
    <definedName name="BLPH231" localSheetId="2" hidden="1">#REF!</definedName>
    <definedName name="BLPH231" localSheetId="3" hidden="1">#REF!</definedName>
    <definedName name="BLPH231" hidden="1">#REF!</definedName>
    <definedName name="BLPH232" localSheetId="1" hidden="1">#REF!</definedName>
    <definedName name="BLPH232" localSheetId="2" hidden="1">#REF!</definedName>
    <definedName name="BLPH232" localSheetId="3" hidden="1">#REF!</definedName>
    <definedName name="BLPH232" hidden="1">#REF!</definedName>
    <definedName name="BLPH233" localSheetId="1" hidden="1">#REF!</definedName>
    <definedName name="BLPH233" localSheetId="2" hidden="1">#REF!</definedName>
    <definedName name="BLPH233" localSheetId="3" hidden="1">#REF!</definedName>
    <definedName name="BLPH233" hidden="1">#REF!</definedName>
    <definedName name="BLPH234" localSheetId="1" hidden="1">#REF!</definedName>
    <definedName name="BLPH234" localSheetId="2" hidden="1">#REF!</definedName>
    <definedName name="BLPH234" localSheetId="3" hidden="1">#REF!</definedName>
    <definedName name="BLPH234" hidden="1">#REF!</definedName>
    <definedName name="BLPH235" localSheetId="1" hidden="1">#REF!</definedName>
    <definedName name="BLPH235" localSheetId="2" hidden="1">#REF!</definedName>
    <definedName name="BLPH235" localSheetId="3" hidden="1">#REF!</definedName>
    <definedName name="BLPH235" hidden="1">#REF!</definedName>
    <definedName name="BLPH236" localSheetId="1" hidden="1">#REF!</definedName>
    <definedName name="BLPH236" localSheetId="2" hidden="1">#REF!</definedName>
    <definedName name="BLPH236" localSheetId="3" hidden="1">#REF!</definedName>
    <definedName name="BLPH236" hidden="1">#REF!</definedName>
    <definedName name="BLPH237" localSheetId="1" hidden="1">#REF!</definedName>
    <definedName name="BLPH237" localSheetId="2" hidden="1">#REF!</definedName>
    <definedName name="BLPH237" localSheetId="3" hidden="1">#REF!</definedName>
    <definedName name="BLPH237" hidden="1">#REF!</definedName>
    <definedName name="BLPH238" localSheetId="1" hidden="1">#REF!</definedName>
    <definedName name="BLPH238" localSheetId="2" hidden="1">#REF!</definedName>
    <definedName name="BLPH238" localSheetId="3" hidden="1">#REF!</definedName>
    <definedName name="BLPH238" hidden="1">#REF!</definedName>
    <definedName name="BLPH239" localSheetId="1" hidden="1">#REF!</definedName>
    <definedName name="BLPH239" localSheetId="2" hidden="1">#REF!</definedName>
    <definedName name="BLPH239" localSheetId="3" hidden="1">#REF!</definedName>
    <definedName name="BLPH239" hidden="1">#REF!</definedName>
    <definedName name="BLPH24" hidden="1">#REF!</definedName>
    <definedName name="BLPH240" localSheetId="1" hidden="1">#REF!</definedName>
    <definedName name="BLPH240" localSheetId="2" hidden="1">#REF!</definedName>
    <definedName name="BLPH240" localSheetId="3" hidden="1">#REF!</definedName>
    <definedName name="BLPH240" hidden="1">#REF!</definedName>
    <definedName name="BLPH241" localSheetId="1" hidden="1">#REF!</definedName>
    <definedName name="BLPH241" localSheetId="2" hidden="1">#REF!</definedName>
    <definedName name="BLPH241" localSheetId="3" hidden="1">#REF!</definedName>
    <definedName name="BLPH241" hidden="1">#REF!</definedName>
    <definedName name="BLPH242" localSheetId="1" hidden="1">#REF!</definedName>
    <definedName name="BLPH242" localSheetId="2" hidden="1">#REF!</definedName>
    <definedName name="BLPH242" localSheetId="3" hidden="1">#REF!</definedName>
    <definedName name="BLPH242" hidden="1">#REF!</definedName>
    <definedName name="BLPH243" localSheetId="1" hidden="1">#REF!</definedName>
    <definedName name="BLPH243" localSheetId="2" hidden="1">#REF!</definedName>
    <definedName name="BLPH243" localSheetId="3" hidden="1">#REF!</definedName>
    <definedName name="BLPH243" hidden="1">#REF!</definedName>
    <definedName name="BLPH244" localSheetId="1" hidden="1">#REF!</definedName>
    <definedName name="BLPH244" localSheetId="2" hidden="1">#REF!</definedName>
    <definedName name="BLPH244" localSheetId="3" hidden="1">#REF!</definedName>
    <definedName name="BLPH244" hidden="1">#REF!</definedName>
    <definedName name="BLPH245" localSheetId="1" hidden="1">#REF!</definedName>
    <definedName name="BLPH245" localSheetId="2" hidden="1">#REF!</definedName>
    <definedName name="BLPH245" localSheetId="3" hidden="1">#REF!</definedName>
    <definedName name="BLPH245" hidden="1">#REF!</definedName>
    <definedName name="BLPH246" localSheetId="1" hidden="1">#REF!</definedName>
    <definedName name="BLPH246" localSheetId="2" hidden="1">#REF!</definedName>
    <definedName name="BLPH246" localSheetId="3" hidden="1">#REF!</definedName>
    <definedName name="BLPH246" hidden="1">#REF!</definedName>
    <definedName name="BLPH247" localSheetId="1" hidden="1">#REF!</definedName>
    <definedName name="BLPH247" localSheetId="2" hidden="1">#REF!</definedName>
    <definedName name="BLPH247" localSheetId="3" hidden="1">#REF!</definedName>
    <definedName name="BLPH247" hidden="1">#REF!</definedName>
    <definedName name="BLPH248" localSheetId="1" hidden="1">#REF!</definedName>
    <definedName name="BLPH248" localSheetId="2" hidden="1">#REF!</definedName>
    <definedName name="BLPH248" localSheetId="3" hidden="1">#REF!</definedName>
    <definedName name="BLPH248" hidden="1">#REF!</definedName>
    <definedName name="BLPH249" localSheetId="1" hidden="1">#REF!</definedName>
    <definedName name="BLPH249" localSheetId="2" hidden="1">#REF!</definedName>
    <definedName name="BLPH249" localSheetId="3" hidden="1">#REF!</definedName>
    <definedName name="BLPH249" hidden="1">#REF!</definedName>
    <definedName name="BLPH25" hidden="1">#REF!</definedName>
    <definedName name="BLPH250" localSheetId="1" hidden="1">#REF!</definedName>
    <definedName name="BLPH250" localSheetId="2" hidden="1">#REF!</definedName>
    <definedName name="BLPH250" localSheetId="3" hidden="1">#REF!</definedName>
    <definedName name="BLPH250" hidden="1">#REF!</definedName>
    <definedName name="BLPH251" localSheetId="1" hidden="1">#REF!</definedName>
    <definedName name="BLPH251" localSheetId="2" hidden="1">#REF!</definedName>
    <definedName name="BLPH251" localSheetId="3" hidden="1">#REF!</definedName>
    <definedName name="BLPH251" hidden="1">#REF!</definedName>
    <definedName name="BLPH252" localSheetId="1" hidden="1">#REF!</definedName>
    <definedName name="BLPH252" localSheetId="2" hidden="1">#REF!</definedName>
    <definedName name="BLPH252" localSheetId="3" hidden="1">#REF!</definedName>
    <definedName name="BLPH252" hidden="1">#REF!</definedName>
    <definedName name="BLPH253" localSheetId="1" hidden="1">#REF!</definedName>
    <definedName name="BLPH253" localSheetId="2" hidden="1">#REF!</definedName>
    <definedName name="BLPH253" localSheetId="3" hidden="1">#REF!</definedName>
    <definedName name="BLPH253" hidden="1">#REF!</definedName>
    <definedName name="BLPH254" localSheetId="1" hidden="1">#REF!</definedName>
    <definedName name="BLPH254" localSheetId="2" hidden="1">#REF!</definedName>
    <definedName name="BLPH254" localSheetId="3" hidden="1">#REF!</definedName>
    <definedName name="BLPH254" hidden="1">#REF!</definedName>
    <definedName name="BLPH255" localSheetId="1" hidden="1">#REF!</definedName>
    <definedName name="BLPH255" localSheetId="2" hidden="1">#REF!</definedName>
    <definedName name="BLPH255" localSheetId="3" hidden="1">#REF!</definedName>
    <definedName name="BLPH255" hidden="1">#REF!</definedName>
    <definedName name="BLPH256" localSheetId="1" hidden="1">#REF!</definedName>
    <definedName name="BLPH256" localSheetId="2" hidden="1">#REF!</definedName>
    <definedName name="BLPH256" localSheetId="3" hidden="1">#REF!</definedName>
    <definedName name="BLPH256" hidden="1">#REF!</definedName>
    <definedName name="BLPH257" localSheetId="1" hidden="1">#REF!</definedName>
    <definedName name="BLPH257" localSheetId="2" hidden="1">#REF!</definedName>
    <definedName name="BLPH257" localSheetId="3" hidden="1">#REF!</definedName>
    <definedName name="BLPH257" hidden="1">#REF!</definedName>
    <definedName name="BLPH258" localSheetId="1" hidden="1">#REF!</definedName>
    <definedName name="BLPH258" localSheetId="2" hidden="1">#REF!</definedName>
    <definedName name="BLPH258" localSheetId="3" hidden="1">#REF!</definedName>
    <definedName name="BLPH258" hidden="1">#REF!</definedName>
    <definedName name="BLPH259" localSheetId="1" hidden="1">#REF!</definedName>
    <definedName name="BLPH259" localSheetId="2" hidden="1">#REF!</definedName>
    <definedName name="BLPH259" localSheetId="3" hidden="1">#REF!</definedName>
    <definedName name="BLPH259" hidden="1">#REF!</definedName>
    <definedName name="BLPH26" hidden="1">#REF!</definedName>
    <definedName name="BLPH260" localSheetId="1" hidden="1">#REF!</definedName>
    <definedName name="BLPH260" localSheetId="2" hidden="1">#REF!</definedName>
    <definedName name="BLPH260" localSheetId="3" hidden="1">#REF!</definedName>
    <definedName name="BLPH260" hidden="1">#REF!</definedName>
    <definedName name="BLPH261" localSheetId="1" hidden="1">#REF!</definedName>
    <definedName name="BLPH261" localSheetId="2" hidden="1">#REF!</definedName>
    <definedName name="BLPH261" localSheetId="3" hidden="1">#REF!</definedName>
    <definedName name="BLPH261" hidden="1">#REF!</definedName>
    <definedName name="BLPH262" localSheetId="1" hidden="1">#REF!</definedName>
    <definedName name="BLPH262" localSheetId="2" hidden="1">#REF!</definedName>
    <definedName name="BLPH262" localSheetId="3" hidden="1">#REF!</definedName>
    <definedName name="BLPH262" hidden="1">#REF!</definedName>
    <definedName name="BLPH263" localSheetId="1" hidden="1">#REF!</definedName>
    <definedName name="BLPH263" localSheetId="2" hidden="1">#REF!</definedName>
    <definedName name="BLPH263" localSheetId="3" hidden="1">#REF!</definedName>
    <definedName name="BLPH263" hidden="1">#REF!</definedName>
    <definedName name="BLPH264" localSheetId="1" hidden="1">#REF!</definedName>
    <definedName name="BLPH264" localSheetId="2" hidden="1">#REF!</definedName>
    <definedName name="BLPH264" localSheetId="3" hidden="1">#REF!</definedName>
    <definedName name="BLPH264" hidden="1">#REF!</definedName>
    <definedName name="BLPH265" localSheetId="1" hidden="1">#REF!</definedName>
    <definedName name="BLPH265" localSheetId="2" hidden="1">#REF!</definedName>
    <definedName name="BLPH265" localSheetId="3" hidden="1">#REF!</definedName>
    <definedName name="BLPH265" hidden="1">#REF!</definedName>
    <definedName name="BLPH266" localSheetId="1" hidden="1">#REF!</definedName>
    <definedName name="BLPH266" localSheetId="2" hidden="1">#REF!</definedName>
    <definedName name="BLPH266" localSheetId="3" hidden="1">#REF!</definedName>
    <definedName name="BLPH266" hidden="1">#REF!</definedName>
    <definedName name="BLPH267" localSheetId="1" hidden="1">#REF!</definedName>
    <definedName name="BLPH267" localSheetId="2" hidden="1">#REF!</definedName>
    <definedName name="BLPH267" localSheetId="3" hidden="1">#REF!</definedName>
    <definedName name="BLPH267" hidden="1">#REF!</definedName>
    <definedName name="BLPH268" localSheetId="1" hidden="1">#REF!</definedName>
    <definedName name="BLPH268" localSheetId="2" hidden="1">#REF!</definedName>
    <definedName name="BLPH268" localSheetId="3" hidden="1">#REF!</definedName>
    <definedName name="BLPH268" hidden="1">#REF!</definedName>
    <definedName name="BLPH269" localSheetId="1" hidden="1">#REF!</definedName>
    <definedName name="BLPH269" localSheetId="2" hidden="1">#REF!</definedName>
    <definedName name="BLPH269" localSheetId="3" hidden="1">#REF!</definedName>
    <definedName name="BLPH269" hidden="1">#REF!</definedName>
    <definedName name="BLPH27" hidden="1">#REF!</definedName>
    <definedName name="BLPH270" localSheetId="1" hidden="1">#REF!</definedName>
    <definedName name="BLPH270" localSheetId="2" hidden="1">#REF!</definedName>
    <definedName name="BLPH270" localSheetId="3" hidden="1">#REF!</definedName>
    <definedName name="BLPH270" hidden="1">#REF!</definedName>
    <definedName name="BLPH271" localSheetId="1" hidden="1">#REF!</definedName>
    <definedName name="BLPH271" localSheetId="2" hidden="1">#REF!</definedName>
    <definedName name="BLPH271" localSheetId="3" hidden="1">#REF!</definedName>
    <definedName name="BLPH271" hidden="1">#REF!</definedName>
    <definedName name="BLPH272" localSheetId="1" hidden="1">#REF!</definedName>
    <definedName name="BLPH272" localSheetId="2" hidden="1">#REF!</definedName>
    <definedName name="BLPH272" localSheetId="3" hidden="1">#REF!</definedName>
    <definedName name="BLPH272" hidden="1">#REF!</definedName>
    <definedName name="BLPH273" localSheetId="1" hidden="1">#REF!</definedName>
    <definedName name="BLPH273" localSheetId="2" hidden="1">#REF!</definedName>
    <definedName name="BLPH273" localSheetId="3" hidden="1">#REF!</definedName>
    <definedName name="BLPH273" hidden="1">#REF!</definedName>
    <definedName name="BLPH274" localSheetId="1" hidden="1">#REF!</definedName>
    <definedName name="BLPH274" localSheetId="2" hidden="1">#REF!</definedName>
    <definedName name="BLPH274" localSheetId="3" hidden="1">#REF!</definedName>
    <definedName name="BLPH274" hidden="1">#REF!</definedName>
    <definedName name="BLPH275" localSheetId="1" hidden="1">#REF!</definedName>
    <definedName name="BLPH275" localSheetId="2" hidden="1">#REF!</definedName>
    <definedName name="BLPH275" localSheetId="3" hidden="1">#REF!</definedName>
    <definedName name="BLPH275" hidden="1">#REF!</definedName>
    <definedName name="BLPH276" localSheetId="1" hidden="1">#REF!</definedName>
    <definedName name="BLPH276" localSheetId="2" hidden="1">#REF!</definedName>
    <definedName name="BLPH276" localSheetId="3" hidden="1">#REF!</definedName>
    <definedName name="BLPH276" hidden="1">#REF!</definedName>
    <definedName name="BLPH277" localSheetId="1" hidden="1">#REF!</definedName>
    <definedName name="BLPH277" localSheetId="2" hidden="1">#REF!</definedName>
    <definedName name="BLPH277" localSheetId="3" hidden="1">#REF!</definedName>
    <definedName name="BLPH277" hidden="1">#REF!</definedName>
    <definedName name="BLPH278" localSheetId="1" hidden="1">#REF!</definedName>
    <definedName name="BLPH278" localSheetId="2" hidden="1">#REF!</definedName>
    <definedName name="BLPH278" localSheetId="3" hidden="1">#REF!</definedName>
    <definedName name="BLPH278" hidden="1">#REF!</definedName>
    <definedName name="BLPH279" localSheetId="1" hidden="1">#REF!</definedName>
    <definedName name="BLPH279" localSheetId="2" hidden="1">#REF!</definedName>
    <definedName name="BLPH279" localSheetId="3" hidden="1">#REF!</definedName>
    <definedName name="BLPH279" hidden="1">#REF!</definedName>
    <definedName name="BLPH28" hidden="1">#REF!</definedName>
    <definedName name="BLPH280" localSheetId="1" hidden="1">#REF!</definedName>
    <definedName name="BLPH280" localSheetId="2" hidden="1">#REF!</definedName>
    <definedName name="BLPH280" localSheetId="3" hidden="1">#REF!</definedName>
    <definedName name="BLPH280" hidden="1">#REF!</definedName>
    <definedName name="BLPH281" localSheetId="1" hidden="1">#REF!</definedName>
    <definedName name="BLPH281" localSheetId="2" hidden="1">#REF!</definedName>
    <definedName name="BLPH281" localSheetId="3" hidden="1">#REF!</definedName>
    <definedName name="BLPH281" hidden="1">#REF!</definedName>
    <definedName name="BLPH282" localSheetId="1" hidden="1">#REF!</definedName>
    <definedName name="BLPH282" localSheetId="2" hidden="1">#REF!</definedName>
    <definedName name="BLPH282" localSheetId="3" hidden="1">#REF!</definedName>
    <definedName name="BLPH282" hidden="1">#REF!</definedName>
    <definedName name="BLPH283" localSheetId="1" hidden="1">#REF!</definedName>
    <definedName name="BLPH283" localSheetId="2" hidden="1">#REF!</definedName>
    <definedName name="BLPH283" localSheetId="3" hidden="1">#REF!</definedName>
    <definedName name="BLPH283" hidden="1">#REF!</definedName>
    <definedName name="BLPH284" localSheetId="1" hidden="1">#REF!</definedName>
    <definedName name="BLPH284" localSheetId="2" hidden="1">#REF!</definedName>
    <definedName name="BLPH284" localSheetId="3" hidden="1">#REF!</definedName>
    <definedName name="BLPH284" hidden="1">#REF!</definedName>
    <definedName name="BLPH285" localSheetId="1" hidden="1">#REF!</definedName>
    <definedName name="BLPH285" localSheetId="2" hidden="1">#REF!</definedName>
    <definedName name="BLPH285" localSheetId="3" hidden="1">#REF!</definedName>
    <definedName name="BLPH285" hidden="1">#REF!</definedName>
    <definedName name="BLPH286" localSheetId="1" hidden="1">#REF!</definedName>
    <definedName name="BLPH286" localSheetId="2" hidden="1">#REF!</definedName>
    <definedName name="BLPH286" localSheetId="3" hidden="1">#REF!</definedName>
    <definedName name="BLPH286" hidden="1">#REF!</definedName>
    <definedName name="BLPH287" localSheetId="1" hidden="1">#REF!</definedName>
    <definedName name="BLPH287" localSheetId="2" hidden="1">#REF!</definedName>
    <definedName name="BLPH287" localSheetId="3" hidden="1">#REF!</definedName>
    <definedName name="BLPH287" hidden="1">#REF!</definedName>
    <definedName name="BLPH288" localSheetId="1" hidden="1">#REF!</definedName>
    <definedName name="BLPH288" localSheetId="2" hidden="1">#REF!</definedName>
    <definedName name="BLPH288" localSheetId="3" hidden="1">#REF!</definedName>
    <definedName name="BLPH288" hidden="1">#REF!</definedName>
    <definedName name="BLPH289" localSheetId="1" hidden="1">#REF!</definedName>
    <definedName name="BLPH289" localSheetId="2" hidden="1">#REF!</definedName>
    <definedName name="BLPH289" localSheetId="3" hidden="1">#REF!</definedName>
    <definedName name="BLPH289" hidden="1">#REF!</definedName>
    <definedName name="BLPH29" hidden="1">#REF!</definedName>
    <definedName name="BLPH290" localSheetId="1" hidden="1">#REF!</definedName>
    <definedName name="BLPH290" localSheetId="2" hidden="1">#REF!</definedName>
    <definedName name="BLPH290" localSheetId="3" hidden="1">#REF!</definedName>
    <definedName name="BLPH290" hidden="1">#REF!</definedName>
    <definedName name="BLPH291" localSheetId="1" hidden="1">#REF!</definedName>
    <definedName name="BLPH291" localSheetId="2" hidden="1">#REF!</definedName>
    <definedName name="BLPH291" localSheetId="3" hidden="1">#REF!</definedName>
    <definedName name="BLPH291" hidden="1">#REF!</definedName>
    <definedName name="BLPH292" localSheetId="1" hidden="1">#REF!</definedName>
    <definedName name="BLPH292" localSheetId="2" hidden="1">#REF!</definedName>
    <definedName name="BLPH292" localSheetId="3" hidden="1">#REF!</definedName>
    <definedName name="BLPH292" hidden="1">#REF!</definedName>
    <definedName name="BLPH293" localSheetId="1" hidden="1">#REF!</definedName>
    <definedName name="BLPH293" localSheetId="2" hidden="1">#REF!</definedName>
    <definedName name="BLPH293" localSheetId="3" hidden="1">#REF!</definedName>
    <definedName name="BLPH293" hidden="1">#REF!</definedName>
    <definedName name="BLPH294" localSheetId="1" hidden="1">#REF!</definedName>
    <definedName name="BLPH294" localSheetId="2" hidden="1">#REF!</definedName>
    <definedName name="BLPH294" localSheetId="3" hidden="1">#REF!</definedName>
    <definedName name="BLPH294" hidden="1">#REF!</definedName>
    <definedName name="BLPH295" localSheetId="1" hidden="1">#REF!</definedName>
    <definedName name="BLPH295" localSheetId="2" hidden="1">#REF!</definedName>
    <definedName name="BLPH295" localSheetId="3" hidden="1">#REF!</definedName>
    <definedName name="BLPH295" hidden="1">#REF!</definedName>
    <definedName name="BLPH296" localSheetId="1" hidden="1">#REF!</definedName>
    <definedName name="BLPH296" localSheetId="2" hidden="1">#REF!</definedName>
    <definedName name="BLPH296" localSheetId="3" hidden="1">#REF!</definedName>
    <definedName name="BLPH296" hidden="1">#REF!</definedName>
    <definedName name="BLPH297" localSheetId="1" hidden="1">#REF!</definedName>
    <definedName name="BLPH297" localSheetId="2" hidden="1">#REF!</definedName>
    <definedName name="BLPH297" localSheetId="3" hidden="1">#REF!</definedName>
    <definedName name="BLPH297" hidden="1">#REF!</definedName>
    <definedName name="BLPH298" localSheetId="1" hidden="1">#REF!</definedName>
    <definedName name="BLPH298" localSheetId="2" hidden="1">#REF!</definedName>
    <definedName name="BLPH298" localSheetId="3" hidden="1">#REF!</definedName>
    <definedName name="BLPH298" hidden="1">#REF!</definedName>
    <definedName name="BLPH299" localSheetId="1" hidden="1">#REF!</definedName>
    <definedName name="BLPH299" localSheetId="2" hidden="1">#REF!</definedName>
    <definedName name="BLPH299" localSheetId="3" hidden="1">#REF!</definedName>
    <definedName name="BLPH299" hidden="1">#REF!</definedName>
    <definedName name="BLPH3" localSheetId="1" hidden="1">#REF!</definedName>
    <definedName name="BLPH3" localSheetId="2" hidden="1">#REF!</definedName>
    <definedName name="BLPH3" localSheetId="3" hidden="1">#REF!</definedName>
    <definedName name="BLPH3" hidden="1">#REF!</definedName>
    <definedName name="BLPH30" hidden="1">#REF!</definedName>
    <definedName name="BLPH300" localSheetId="1" hidden="1">#REF!</definedName>
    <definedName name="BLPH300" localSheetId="2" hidden="1">#REF!</definedName>
    <definedName name="BLPH300" localSheetId="3" hidden="1">#REF!</definedName>
    <definedName name="BLPH300" hidden="1">#REF!</definedName>
    <definedName name="BLPH301" localSheetId="1" hidden="1">#REF!</definedName>
    <definedName name="BLPH301" localSheetId="2" hidden="1">#REF!</definedName>
    <definedName name="BLPH301" localSheetId="3" hidden="1">#REF!</definedName>
    <definedName name="BLPH301" hidden="1">#REF!</definedName>
    <definedName name="BLPH302" localSheetId="1" hidden="1">#REF!</definedName>
    <definedName name="BLPH302" localSheetId="2" hidden="1">#REF!</definedName>
    <definedName name="BLPH302" localSheetId="3" hidden="1">#REF!</definedName>
    <definedName name="BLPH302" hidden="1">#REF!</definedName>
    <definedName name="BLPH303" localSheetId="1" hidden="1">#REF!</definedName>
    <definedName name="BLPH303" localSheetId="2" hidden="1">#REF!</definedName>
    <definedName name="BLPH303" localSheetId="3" hidden="1">#REF!</definedName>
    <definedName name="BLPH303" hidden="1">#REF!</definedName>
    <definedName name="BLPH304" localSheetId="1" hidden="1">#REF!</definedName>
    <definedName name="BLPH304" localSheetId="2" hidden="1">#REF!</definedName>
    <definedName name="BLPH304" localSheetId="3" hidden="1">#REF!</definedName>
    <definedName name="BLPH304" hidden="1">#REF!</definedName>
    <definedName name="BLPH305" localSheetId="1" hidden="1">#REF!</definedName>
    <definedName name="BLPH305" localSheetId="2" hidden="1">#REF!</definedName>
    <definedName name="BLPH305" localSheetId="3" hidden="1">#REF!</definedName>
    <definedName name="BLPH305" hidden="1">#REF!</definedName>
    <definedName name="BLPH306" localSheetId="1" hidden="1">#REF!</definedName>
    <definedName name="BLPH306" localSheetId="2" hidden="1">#REF!</definedName>
    <definedName name="BLPH306" localSheetId="3" hidden="1">#REF!</definedName>
    <definedName name="BLPH306" hidden="1">#REF!</definedName>
    <definedName name="BLPH307" localSheetId="1" hidden="1">#REF!</definedName>
    <definedName name="BLPH307" localSheetId="2" hidden="1">#REF!</definedName>
    <definedName name="BLPH307" localSheetId="3" hidden="1">#REF!</definedName>
    <definedName name="BLPH307" hidden="1">#REF!</definedName>
    <definedName name="BLPH308" localSheetId="1" hidden="1">#REF!</definedName>
    <definedName name="BLPH308" localSheetId="2" hidden="1">#REF!</definedName>
    <definedName name="BLPH308" localSheetId="3" hidden="1">#REF!</definedName>
    <definedName name="BLPH308" hidden="1">#REF!</definedName>
    <definedName name="BLPH309" localSheetId="1" hidden="1">#REF!</definedName>
    <definedName name="BLPH309" localSheetId="2" hidden="1">#REF!</definedName>
    <definedName name="BLPH309" localSheetId="3" hidden="1">#REF!</definedName>
    <definedName name="BLPH309" hidden="1">#REF!</definedName>
    <definedName name="BLPH31" hidden="1">#REF!</definedName>
    <definedName name="BLPH310" localSheetId="1" hidden="1">#REF!</definedName>
    <definedName name="BLPH310" localSheetId="2" hidden="1">#REF!</definedName>
    <definedName name="BLPH310" localSheetId="3" hidden="1">#REF!</definedName>
    <definedName name="BLPH310" hidden="1">#REF!</definedName>
    <definedName name="BLPH311" localSheetId="1" hidden="1">#REF!</definedName>
    <definedName name="BLPH311" localSheetId="2" hidden="1">#REF!</definedName>
    <definedName name="BLPH311" localSheetId="3" hidden="1">#REF!</definedName>
    <definedName name="BLPH311" hidden="1">#REF!</definedName>
    <definedName name="BLPH312" localSheetId="1" hidden="1">#REF!</definedName>
    <definedName name="BLPH312" localSheetId="2" hidden="1">#REF!</definedName>
    <definedName name="BLPH312" localSheetId="3" hidden="1">#REF!</definedName>
    <definedName name="BLPH312" hidden="1">#REF!</definedName>
    <definedName name="BLPH313" localSheetId="1" hidden="1">#REF!</definedName>
    <definedName name="BLPH313" localSheetId="2" hidden="1">#REF!</definedName>
    <definedName name="BLPH313" localSheetId="3" hidden="1">#REF!</definedName>
    <definedName name="BLPH313" hidden="1">#REF!</definedName>
    <definedName name="BLPH314" localSheetId="1" hidden="1">#REF!</definedName>
    <definedName name="BLPH314" localSheetId="2" hidden="1">#REF!</definedName>
    <definedName name="BLPH314" localSheetId="3" hidden="1">#REF!</definedName>
    <definedName name="BLPH314" hidden="1">#REF!</definedName>
    <definedName name="BLPH315" localSheetId="1" hidden="1">#REF!</definedName>
    <definedName name="BLPH315" localSheetId="2" hidden="1">#REF!</definedName>
    <definedName name="BLPH315" localSheetId="3" hidden="1">#REF!</definedName>
    <definedName name="BLPH315" hidden="1">#REF!</definedName>
    <definedName name="BLPH316" localSheetId="1" hidden="1">#REF!</definedName>
    <definedName name="BLPH316" localSheetId="2" hidden="1">#REF!</definedName>
    <definedName name="BLPH316" localSheetId="3" hidden="1">#REF!</definedName>
    <definedName name="BLPH316" hidden="1">#REF!</definedName>
    <definedName name="BLPH317" localSheetId="1" hidden="1">#REF!</definedName>
    <definedName name="BLPH317" localSheetId="2" hidden="1">#REF!</definedName>
    <definedName name="BLPH317" localSheetId="3" hidden="1">#REF!</definedName>
    <definedName name="BLPH317" hidden="1">#REF!</definedName>
    <definedName name="BLPH318" localSheetId="1" hidden="1">#REF!</definedName>
    <definedName name="BLPH318" localSheetId="2" hidden="1">#REF!</definedName>
    <definedName name="BLPH318" localSheetId="3" hidden="1">#REF!</definedName>
    <definedName name="BLPH318" hidden="1">#REF!</definedName>
    <definedName name="BLPH319" localSheetId="1" hidden="1">#REF!</definedName>
    <definedName name="BLPH319" localSheetId="2" hidden="1">#REF!</definedName>
    <definedName name="BLPH319" localSheetId="3" hidden="1">#REF!</definedName>
    <definedName name="BLPH319" hidden="1">#REF!</definedName>
    <definedName name="BLPH32" hidden="1">#REF!</definedName>
    <definedName name="BLPH320" localSheetId="1" hidden="1">#REF!</definedName>
    <definedName name="BLPH320" localSheetId="2" hidden="1">#REF!</definedName>
    <definedName name="BLPH320" localSheetId="3" hidden="1">#REF!</definedName>
    <definedName name="BLPH320" hidden="1">#REF!</definedName>
    <definedName name="BLPH321" localSheetId="1" hidden="1">#REF!</definedName>
    <definedName name="BLPH321" localSheetId="2" hidden="1">#REF!</definedName>
    <definedName name="BLPH321" localSheetId="3" hidden="1">#REF!</definedName>
    <definedName name="BLPH321" hidden="1">#REF!</definedName>
    <definedName name="BLPH322" localSheetId="1" hidden="1">#REF!</definedName>
    <definedName name="BLPH322" localSheetId="2" hidden="1">#REF!</definedName>
    <definedName name="BLPH322" localSheetId="3" hidden="1">#REF!</definedName>
    <definedName name="BLPH322" hidden="1">#REF!</definedName>
    <definedName name="BLPH323" localSheetId="1" hidden="1">#REF!</definedName>
    <definedName name="BLPH323" localSheetId="2" hidden="1">#REF!</definedName>
    <definedName name="BLPH323" localSheetId="3" hidden="1">#REF!</definedName>
    <definedName name="BLPH323" hidden="1">#REF!</definedName>
    <definedName name="BLPH324" localSheetId="1" hidden="1">#REF!</definedName>
    <definedName name="BLPH324" localSheetId="2" hidden="1">#REF!</definedName>
    <definedName name="BLPH324" localSheetId="3" hidden="1">#REF!</definedName>
    <definedName name="BLPH324" hidden="1">#REF!</definedName>
    <definedName name="BLPH325" localSheetId="1" hidden="1">#REF!</definedName>
    <definedName name="BLPH325" localSheetId="2" hidden="1">#REF!</definedName>
    <definedName name="BLPH325" localSheetId="3" hidden="1">#REF!</definedName>
    <definedName name="BLPH325" hidden="1">#REF!</definedName>
    <definedName name="BLPH326" localSheetId="1" hidden="1">#REF!</definedName>
    <definedName name="BLPH326" localSheetId="2" hidden="1">#REF!</definedName>
    <definedName name="BLPH326" localSheetId="3" hidden="1">#REF!</definedName>
    <definedName name="BLPH326" hidden="1">#REF!</definedName>
    <definedName name="BLPH327" localSheetId="1" hidden="1">#REF!</definedName>
    <definedName name="BLPH327" localSheetId="2" hidden="1">#REF!</definedName>
    <definedName name="BLPH327" localSheetId="3" hidden="1">#REF!</definedName>
    <definedName name="BLPH327" hidden="1">#REF!</definedName>
    <definedName name="BLPH328" localSheetId="1" hidden="1">#REF!</definedName>
    <definedName name="BLPH328" localSheetId="2" hidden="1">#REF!</definedName>
    <definedName name="BLPH328" localSheetId="3" hidden="1">#REF!</definedName>
    <definedName name="BLPH328" hidden="1">#REF!</definedName>
    <definedName name="BLPH329" localSheetId="1" hidden="1">#REF!</definedName>
    <definedName name="BLPH329" localSheetId="2" hidden="1">#REF!</definedName>
    <definedName name="BLPH329" localSheetId="3" hidden="1">#REF!</definedName>
    <definedName name="BLPH329" hidden="1">#REF!</definedName>
    <definedName name="BLPH33" hidden="1">#REF!</definedName>
    <definedName name="BLPH330" localSheetId="1" hidden="1">#REF!</definedName>
    <definedName name="BLPH330" localSheetId="2" hidden="1">#REF!</definedName>
    <definedName name="BLPH330" localSheetId="3" hidden="1">#REF!</definedName>
    <definedName name="BLPH330" hidden="1">#REF!</definedName>
    <definedName name="BLPH331" localSheetId="1" hidden="1">#REF!</definedName>
    <definedName name="BLPH331" localSheetId="2" hidden="1">#REF!</definedName>
    <definedName name="BLPH331" localSheetId="3" hidden="1">#REF!</definedName>
    <definedName name="BLPH331" hidden="1">#REF!</definedName>
    <definedName name="BLPH332" localSheetId="1" hidden="1">#REF!</definedName>
    <definedName name="BLPH332" localSheetId="2" hidden="1">#REF!</definedName>
    <definedName name="BLPH332" localSheetId="3" hidden="1">#REF!</definedName>
    <definedName name="BLPH332" hidden="1">#REF!</definedName>
    <definedName name="BLPH333" localSheetId="1" hidden="1">#REF!</definedName>
    <definedName name="BLPH333" localSheetId="2" hidden="1">#REF!</definedName>
    <definedName name="BLPH333" localSheetId="3" hidden="1">#REF!</definedName>
    <definedName name="BLPH333" hidden="1">#REF!</definedName>
    <definedName name="BLPH334" localSheetId="1" hidden="1">#REF!</definedName>
    <definedName name="BLPH334" localSheetId="2" hidden="1">#REF!</definedName>
    <definedName name="BLPH334" localSheetId="3" hidden="1">#REF!</definedName>
    <definedName name="BLPH334" hidden="1">#REF!</definedName>
    <definedName name="BLPH335" localSheetId="1" hidden="1">#REF!</definedName>
    <definedName name="BLPH335" localSheetId="2" hidden="1">#REF!</definedName>
    <definedName name="BLPH335" localSheetId="3" hidden="1">#REF!</definedName>
    <definedName name="BLPH335" hidden="1">#REF!</definedName>
    <definedName name="BLPH336" localSheetId="1" hidden="1">#REF!</definedName>
    <definedName name="BLPH336" localSheetId="2" hidden="1">#REF!</definedName>
    <definedName name="BLPH336" localSheetId="3" hidden="1">#REF!</definedName>
    <definedName name="BLPH336" hidden="1">#REF!</definedName>
    <definedName name="BLPH337" localSheetId="1" hidden="1">#REF!</definedName>
    <definedName name="BLPH337" localSheetId="2" hidden="1">#REF!</definedName>
    <definedName name="BLPH337" localSheetId="3" hidden="1">#REF!</definedName>
    <definedName name="BLPH337" hidden="1">#REF!</definedName>
    <definedName name="BLPH338" localSheetId="1" hidden="1">#REF!</definedName>
    <definedName name="BLPH338" localSheetId="2" hidden="1">#REF!</definedName>
    <definedName name="BLPH338" localSheetId="3" hidden="1">#REF!</definedName>
    <definedName name="BLPH338" hidden="1">#REF!</definedName>
    <definedName name="BLPH339" localSheetId="1" hidden="1">#REF!</definedName>
    <definedName name="BLPH339" localSheetId="2" hidden="1">#REF!</definedName>
    <definedName name="BLPH339" localSheetId="3" hidden="1">#REF!</definedName>
    <definedName name="BLPH339" hidden="1">#REF!</definedName>
    <definedName name="BLPH34" hidden="1">#REF!</definedName>
    <definedName name="BLPH340" localSheetId="1" hidden="1">#REF!</definedName>
    <definedName name="BLPH340" localSheetId="2" hidden="1">#REF!</definedName>
    <definedName name="BLPH340" localSheetId="3" hidden="1">#REF!</definedName>
    <definedName name="BLPH340" hidden="1">#REF!</definedName>
    <definedName name="BLPH341" localSheetId="1" hidden="1">#REF!</definedName>
    <definedName name="BLPH341" localSheetId="2" hidden="1">#REF!</definedName>
    <definedName name="BLPH341" localSheetId="3" hidden="1">#REF!</definedName>
    <definedName name="BLPH341" hidden="1">#REF!</definedName>
    <definedName name="BLPH342" localSheetId="1" hidden="1">#REF!</definedName>
    <definedName name="BLPH342" localSheetId="2" hidden="1">#REF!</definedName>
    <definedName name="BLPH342" localSheetId="3" hidden="1">#REF!</definedName>
    <definedName name="BLPH342" hidden="1">#REF!</definedName>
    <definedName name="BLPH343" localSheetId="1" hidden="1">#REF!</definedName>
    <definedName name="BLPH343" localSheetId="2" hidden="1">#REF!</definedName>
    <definedName name="BLPH343" localSheetId="3" hidden="1">#REF!</definedName>
    <definedName name="BLPH343" hidden="1">#REF!</definedName>
    <definedName name="BLPH344" localSheetId="1" hidden="1">#REF!</definedName>
    <definedName name="BLPH344" localSheetId="2" hidden="1">#REF!</definedName>
    <definedName name="BLPH344" localSheetId="3" hidden="1">#REF!</definedName>
    <definedName name="BLPH344" hidden="1">#REF!</definedName>
    <definedName name="BLPH345" localSheetId="1" hidden="1">#REF!</definedName>
    <definedName name="BLPH345" localSheetId="2" hidden="1">#REF!</definedName>
    <definedName name="BLPH345" localSheetId="3" hidden="1">#REF!</definedName>
    <definedName name="BLPH345" hidden="1">#REF!</definedName>
    <definedName name="BLPH346" localSheetId="1" hidden="1">#REF!</definedName>
    <definedName name="BLPH346" localSheetId="2" hidden="1">#REF!</definedName>
    <definedName name="BLPH346" localSheetId="3" hidden="1">#REF!</definedName>
    <definedName name="BLPH346" hidden="1">#REF!</definedName>
    <definedName name="BLPH347" localSheetId="1" hidden="1">#REF!</definedName>
    <definedName name="BLPH347" localSheetId="2" hidden="1">#REF!</definedName>
    <definedName name="BLPH347" localSheetId="3" hidden="1">#REF!</definedName>
    <definedName name="BLPH347" hidden="1">#REF!</definedName>
    <definedName name="BLPH348" localSheetId="1" hidden="1">#REF!</definedName>
    <definedName name="BLPH348" localSheetId="2" hidden="1">#REF!</definedName>
    <definedName name="BLPH348" localSheetId="3" hidden="1">#REF!</definedName>
    <definedName name="BLPH348" hidden="1">#REF!</definedName>
    <definedName name="BLPH349" localSheetId="1" hidden="1">#REF!</definedName>
    <definedName name="BLPH349" localSheetId="2" hidden="1">#REF!</definedName>
    <definedName name="BLPH349" localSheetId="3" hidden="1">#REF!</definedName>
    <definedName name="BLPH349" hidden="1">#REF!</definedName>
    <definedName name="BLPH35" hidden="1">#REF!</definedName>
    <definedName name="BLPH350" localSheetId="1" hidden="1">#REF!</definedName>
    <definedName name="BLPH350" localSheetId="2" hidden="1">#REF!</definedName>
    <definedName name="BLPH350" localSheetId="3" hidden="1">#REF!</definedName>
    <definedName name="BLPH350" hidden="1">#REF!</definedName>
    <definedName name="BLPH351" localSheetId="1" hidden="1">#REF!</definedName>
    <definedName name="BLPH351" localSheetId="2" hidden="1">#REF!</definedName>
    <definedName name="BLPH351" localSheetId="3" hidden="1">#REF!</definedName>
    <definedName name="BLPH351" hidden="1">#REF!</definedName>
    <definedName name="BLPH352" localSheetId="1" hidden="1">#REF!</definedName>
    <definedName name="BLPH352" localSheetId="2" hidden="1">#REF!</definedName>
    <definedName name="BLPH352" localSheetId="3" hidden="1">#REF!</definedName>
    <definedName name="BLPH352" hidden="1">#REF!</definedName>
    <definedName name="BLPH353" localSheetId="1" hidden="1">#REF!</definedName>
    <definedName name="BLPH353" localSheetId="2" hidden="1">#REF!</definedName>
    <definedName name="BLPH353" localSheetId="3" hidden="1">#REF!</definedName>
    <definedName name="BLPH353" hidden="1">#REF!</definedName>
    <definedName name="BLPH354" localSheetId="1" hidden="1">#REF!</definedName>
    <definedName name="BLPH354" localSheetId="2" hidden="1">#REF!</definedName>
    <definedName name="BLPH354" localSheetId="3" hidden="1">#REF!</definedName>
    <definedName name="BLPH354" hidden="1">#REF!</definedName>
    <definedName name="BLPH355" localSheetId="1" hidden="1">#REF!</definedName>
    <definedName name="BLPH355" localSheetId="2" hidden="1">#REF!</definedName>
    <definedName name="BLPH355" localSheetId="3" hidden="1">#REF!</definedName>
    <definedName name="BLPH355" hidden="1">#REF!</definedName>
    <definedName name="BLPH356" localSheetId="1" hidden="1">#REF!</definedName>
    <definedName name="BLPH356" localSheetId="2" hidden="1">#REF!</definedName>
    <definedName name="BLPH356" localSheetId="3" hidden="1">#REF!</definedName>
    <definedName name="BLPH356" hidden="1">#REF!</definedName>
    <definedName name="BLPH357" localSheetId="1" hidden="1">#REF!</definedName>
    <definedName name="BLPH357" localSheetId="2" hidden="1">#REF!</definedName>
    <definedName name="BLPH357" localSheetId="3" hidden="1">#REF!</definedName>
    <definedName name="BLPH357" hidden="1">#REF!</definedName>
    <definedName name="BLPH358" localSheetId="1" hidden="1">#REF!</definedName>
    <definedName name="BLPH358" localSheetId="2" hidden="1">#REF!</definedName>
    <definedName name="BLPH358" localSheetId="3" hidden="1">#REF!</definedName>
    <definedName name="BLPH358" hidden="1">#REF!</definedName>
    <definedName name="BLPH359" localSheetId="1" hidden="1">#REF!</definedName>
    <definedName name="BLPH359" localSheetId="2" hidden="1">#REF!</definedName>
    <definedName name="BLPH359" localSheetId="3" hidden="1">#REF!</definedName>
    <definedName name="BLPH359" hidden="1">#REF!</definedName>
    <definedName name="BLPH36" localSheetId="1" hidden="1">#REF!</definedName>
    <definedName name="BLPH36" localSheetId="2" hidden="1">#REF!</definedName>
    <definedName name="BLPH36" localSheetId="3" hidden="1">#REF!</definedName>
    <definedName name="BLPH36" hidden="1">#REF!</definedName>
    <definedName name="BLPH37" localSheetId="1" hidden="1">#REF!</definedName>
    <definedName name="BLPH37" localSheetId="2" hidden="1">#REF!</definedName>
    <definedName name="BLPH37" localSheetId="3" hidden="1">#REF!</definedName>
    <definedName name="BLPH37" hidden="1">#REF!</definedName>
    <definedName name="BLPH38" localSheetId="1" hidden="1">#REF!</definedName>
    <definedName name="BLPH38" localSheetId="2" hidden="1">#REF!</definedName>
    <definedName name="BLPH38" localSheetId="3" hidden="1">#REF!</definedName>
    <definedName name="BLPH38" hidden="1">#REF!</definedName>
    <definedName name="BLPH39" localSheetId="1" hidden="1">#REF!</definedName>
    <definedName name="BLPH39" localSheetId="2" hidden="1">#REF!</definedName>
    <definedName name="BLPH39" localSheetId="3" hidden="1">#REF!</definedName>
    <definedName name="BLPH39" hidden="1">#REF!</definedName>
    <definedName name="BLPH4" localSheetId="1" hidden="1">#REF!</definedName>
    <definedName name="BLPH4" localSheetId="2" hidden="1">#REF!</definedName>
    <definedName name="BLPH4" localSheetId="3" hidden="1">#REF!</definedName>
    <definedName name="BLPH4" hidden="1">#REF!</definedName>
    <definedName name="BLPH40" localSheetId="1" hidden="1">#REF!</definedName>
    <definedName name="BLPH40" localSheetId="2" hidden="1">#REF!</definedName>
    <definedName name="BLPH40" localSheetId="3" hidden="1">#REF!</definedName>
    <definedName name="BLPH40" hidden="1">#REF!</definedName>
    <definedName name="BLPH41" localSheetId="1" hidden="1">#REF!</definedName>
    <definedName name="BLPH41" localSheetId="2" hidden="1">#REF!</definedName>
    <definedName name="BLPH41" localSheetId="3" hidden="1">#REF!</definedName>
    <definedName name="BLPH41" hidden="1">#REF!</definedName>
    <definedName name="BLPH42" localSheetId="1" hidden="1">#REF!</definedName>
    <definedName name="BLPH42" localSheetId="2" hidden="1">#REF!</definedName>
    <definedName name="BLPH42" localSheetId="3" hidden="1">#REF!</definedName>
    <definedName name="BLPH42" hidden="1">#REF!</definedName>
    <definedName name="BLPH43" localSheetId="1" hidden="1">#REF!</definedName>
    <definedName name="BLPH43" localSheetId="2" hidden="1">#REF!</definedName>
    <definedName name="BLPH43" localSheetId="3" hidden="1">#REF!</definedName>
    <definedName name="BLPH43" hidden="1">#REF!</definedName>
    <definedName name="BLPH44" localSheetId="1" hidden="1">#REF!</definedName>
    <definedName name="BLPH44" localSheetId="2" hidden="1">#REF!</definedName>
    <definedName name="BLPH44" localSheetId="3" hidden="1">#REF!</definedName>
    <definedName name="BLPH44" hidden="1">#REF!</definedName>
    <definedName name="BLPH45" localSheetId="1" hidden="1">#REF!</definedName>
    <definedName name="BLPH45" localSheetId="2" hidden="1">#REF!</definedName>
    <definedName name="BLPH45" localSheetId="3" hidden="1">#REF!</definedName>
    <definedName name="BLPH45" hidden="1">#REF!</definedName>
    <definedName name="BLPH46" localSheetId="1" hidden="1">#REF!</definedName>
    <definedName name="BLPH46" localSheetId="2" hidden="1">#REF!</definedName>
    <definedName name="BLPH46" localSheetId="3" hidden="1">#REF!</definedName>
    <definedName name="BLPH46" hidden="1">#REF!</definedName>
    <definedName name="BLPH47" localSheetId="1" hidden="1">#REF!</definedName>
    <definedName name="BLPH47" localSheetId="2" hidden="1">#REF!</definedName>
    <definedName name="BLPH47" localSheetId="3" hidden="1">#REF!</definedName>
    <definedName name="BLPH47" hidden="1">#REF!</definedName>
    <definedName name="BLPH48" localSheetId="1" hidden="1">#REF!</definedName>
    <definedName name="BLPH48" localSheetId="2" hidden="1">#REF!</definedName>
    <definedName name="BLPH48" localSheetId="3" hidden="1">#REF!</definedName>
    <definedName name="BLPH48" hidden="1">#REF!</definedName>
    <definedName name="BLPH49" localSheetId="1" hidden="1">#REF!</definedName>
    <definedName name="BLPH49" localSheetId="2" hidden="1">#REF!</definedName>
    <definedName name="BLPH49" localSheetId="3" hidden="1">#REF!</definedName>
    <definedName name="BLPH49" hidden="1">#REF!</definedName>
    <definedName name="BLPH5" localSheetId="1" hidden="1">#REF!</definedName>
    <definedName name="BLPH5" localSheetId="2" hidden="1">#REF!</definedName>
    <definedName name="BLPH5" localSheetId="3" hidden="1">#REF!</definedName>
    <definedName name="BLPH5" hidden="1">#REF!</definedName>
    <definedName name="BLPH50" localSheetId="1" hidden="1">#REF!</definedName>
    <definedName name="BLPH50" localSheetId="2" hidden="1">#REF!</definedName>
    <definedName name="BLPH50" localSheetId="3" hidden="1">#REF!</definedName>
    <definedName name="BLPH50" hidden="1">#REF!</definedName>
    <definedName name="BLPH51" localSheetId="1" hidden="1">#REF!</definedName>
    <definedName name="BLPH51" localSheetId="2" hidden="1">#REF!</definedName>
    <definedName name="BLPH51" localSheetId="3" hidden="1">#REF!</definedName>
    <definedName name="BLPH51" hidden="1">#REF!</definedName>
    <definedName name="BLPH52" localSheetId="1" hidden="1">#REF!</definedName>
    <definedName name="BLPH52" localSheetId="2" hidden="1">#REF!</definedName>
    <definedName name="BLPH52" localSheetId="3" hidden="1">#REF!</definedName>
    <definedName name="BLPH52" hidden="1">#REF!</definedName>
    <definedName name="BLPH53" localSheetId="1" hidden="1">#REF!</definedName>
    <definedName name="BLPH53" localSheetId="2" hidden="1">#REF!</definedName>
    <definedName name="BLPH53" localSheetId="3" hidden="1">#REF!</definedName>
    <definedName name="BLPH53" hidden="1">#REF!</definedName>
    <definedName name="BLPH54" localSheetId="1" hidden="1">#REF!</definedName>
    <definedName name="BLPH54" localSheetId="2" hidden="1">#REF!</definedName>
    <definedName name="BLPH54" localSheetId="3" hidden="1">#REF!</definedName>
    <definedName name="BLPH54" hidden="1">#REF!</definedName>
    <definedName name="BLPH55" localSheetId="1" hidden="1">#REF!</definedName>
    <definedName name="BLPH55" localSheetId="2" hidden="1">#REF!</definedName>
    <definedName name="BLPH55" localSheetId="3" hidden="1">#REF!</definedName>
    <definedName name="BLPH55" hidden="1">#REF!</definedName>
    <definedName name="BLPH56" localSheetId="1" hidden="1">#REF!</definedName>
    <definedName name="BLPH56" localSheetId="2" hidden="1">#REF!</definedName>
    <definedName name="BLPH56" localSheetId="3" hidden="1">#REF!</definedName>
    <definedName name="BLPH56" hidden="1">#REF!</definedName>
    <definedName name="BLPH57" localSheetId="1" hidden="1">#REF!</definedName>
    <definedName name="BLPH57" localSheetId="2" hidden="1">#REF!</definedName>
    <definedName name="BLPH57" localSheetId="3" hidden="1">#REF!</definedName>
    <definedName name="BLPH57" hidden="1">#REF!</definedName>
    <definedName name="BLPH58" localSheetId="1" hidden="1">#REF!</definedName>
    <definedName name="BLPH58" localSheetId="2" hidden="1">#REF!</definedName>
    <definedName name="BLPH58" localSheetId="3" hidden="1">#REF!</definedName>
    <definedName name="BLPH58" hidden="1">#REF!</definedName>
    <definedName name="BLPH59" localSheetId="1" hidden="1">#REF!</definedName>
    <definedName name="BLPH59" localSheetId="2" hidden="1">#REF!</definedName>
    <definedName name="BLPH59" localSheetId="3" hidden="1">#REF!</definedName>
    <definedName name="BLPH59" hidden="1">#REF!</definedName>
    <definedName name="BLPH6" localSheetId="1" hidden="1">#REF!</definedName>
    <definedName name="BLPH6" localSheetId="2" hidden="1">#REF!</definedName>
    <definedName name="BLPH6" localSheetId="3" hidden="1">#REF!</definedName>
    <definedName name="BLPH6" hidden="1">#REF!</definedName>
    <definedName name="BLPH60" localSheetId="1" hidden="1">#REF!</definedName>
    <definedName name="BLPH60" localSheetId="2" hidden="1">#REF!</definedName>
    <definedName name="BLPH60" localSheetId="3" hidden="1">#REF!</definedName>
    <definedName name="BLPH60" hidden="1">#REF!</definedName>
    <definedName name="BLPH61" localSheetId="1" hidden="1">#REF!</definedName>
    <definedName name="BLPH61" localSheetId="2" hidden="1">#REF!</definedName>
    <definedName name="BLPH61" localSheetId="3" hidden="1">#REF!</definedName>
    <definedName name="BLPH61" hidden="1">#REF!</definedName>
    <definedName name="BLPH62" localSheetId="1" hidden="1">#REF!</definedName>
    <definedName name="BLPH62" localSheetId="2" hidden="1">#REF!</definedName>
    <definedName name="BLPH62" localSheetId="3" hidden="1">#REF!</definedName>
    <definedName name="BLPH62" hidden="1">#REF!</definedName>
    <definedName name="BLPH63" localSheetId="1" hidden="1">#REF!</definedName>
    <definedName name="BLPH63" localSheetId="2" hidden="1">#REF!</definedName>
    <definedName name="BLPH63" localSheetId="3" hidden="1">#REF!</definedName>
    <definedName name="BLPH63" hidden="1">#REF!</definedName>
    <definedName name="BLPH64" localSheetId="1" hidden="1">#REF!</definedName>
    <definedName name="BLPH64" localSheetId="2" hidden="1">#REF!</definedName>
    <definedName name="BLPH64" localSheetId="3" hidden="1">#REF!</definedName>
    <definedName name="BLPH64" hidden="1">#REF!</definedName>
    <definedName name="BLPH65" localSheetId="1" hidden="1">#REF!</definedName>
    <definedName name="BLPH65" localSheetId="2" hidden="1">#REF!</definedName>
    <definedName name="BLPH65" localSheetId="3" hidden="1">#REF!</definedName>
    <definedName name="BLPH65" hidden="1">#REF!</definedName>
    <definedName name="BLPH66" localSheetId="1" hidden="1">#REF!</definedName>
    <definedName name="BLPH66" localSheetId="2" hidden="1">#REF!</definedName>
    <definedName name="BLPH66" localSheetId="3" hidden="1">#REF!</definedName>
    <definedName name="BLPH66" hidden="1">#REF!</definedName>
    <definedName name="BLPH67" localSheetId="1" hidden="1">#REF!</definedName>
    <definedName name="BLPH67" localSheetId="2" hidden="1">#REF!</definedName>
    <definedName name="BLPH67" localSheetId="3" hidden="1">#REF!</definedName>
    <definedName name="BLPH67" hidden="1">#REF!</definedName>
    <definedName name="BLPH68" localSheetId="1" hidden="1">#REF!</definedName>
    <definedName name="BLPH68" localSheetId="2" hidden="1">#REF!</definedName>
    <definedName name="BLPH68" localSheetId="3" hidden="1">#REF!</definedName>
    <definedName name="BLPH68" hidden="1">#REF!</definedName>
    <definedName name="BLPH69" localSheetId="1" hidden="1">#REF!</definedName>
    <definedName name="BLPH69" localSheetId="2" hidden="1">#REF!</definedName>
    <definedName name="BLPH69" localSheetId="3" hidden="1">#REF!</definedName>
    <definedName name="BLPH69" hidden="1">#REF!</definedName>
    <definedName name="BLPH7" localSheetId="1" hidden="1">#REF!</definedName>
    <definedName name="BLPH7" localSheetId="2" hidden="1">#REF!</definedName>
    <definedName name="BLPH7" localSheetId="3" hidden="1">#REF!</definedName>
    <definedName name="BLPH7" hidden="1">#REF!</definedName>
    <definedName name="BLPH70" localSheetId="1" hidden="1">#REF!</definedName>
    <definedName name="BLPH70" localSheetId="2" hidden="1">#REF!</definedName>
    <definedName name="BLPH70" localSheetId="3" hidden="1">#REF!</definedName>
    <definedName name="BLPH70" hidden="1">#REF!</definedName>
    <definedName name="BLPH71" localSheetId="1" hidden="1">#REF!</definedName>
    <definedName name="BLPH71" localSheetId="2" hidden="1">#REF!</definedName>
    <definedName name="BLPH71" localSheetId="3" hidden="1">#REF!</definedName>
    <definedName name="BLPH71" hidden="1">#REF!</definedName>
    <definedName name="BLPH72" localSheetId="1" hidden="1">#REF!</definedName>
    <definedName name="BLPH72" localSheetId="2" hidden="1">#REF!</definedName>
    <definedName name="BLPH72" localSheetId="3" hidden="1">#REF!</definedName>
    <definedName name="BLPH72" hidden="1">#REF!</definedName>
    <definedName name="BLPH73" localSheetId="1" hidden="1">#REF!</definedName>
    <definedName name="BLPH73" localSheetId="2" hidden="1">#REF!</definedName>
    <definedName name="BLPH73" localSheetId="3" hidden="1">#REF!</definedName>
    <definedName name="BLPH73" hidden="1">#REF!</definedName>
    <definedName name="BLPH74" localSheetId="1" hidden="1">#REF!</definedName>
    <definedName name="BLPH74" localSheetId="2" hidden="1">#REF!</definedName>
    <definedName name="BLPH74" localSheetId="3" hidden="1">#REF!</definedName>
    <definedName name="BLPH74" hidden="1">#REF!</definedName>
    <definedName name="BLPH75" localSheetId="1" hidden="1">#REF!</definedName>
    <definedName name="BLPH75" localSheetId="2" hidden="1">#REF!</definedName>
    <definedName name="BLPH75" localSheetId="3" hidden="1">#REF!</definedName>
    <definedName name="BLPH75" hidden="1">#REF!</definedName>
    <definedName name="BLPH76" localSheetId="1" hidden="1">#REF!</definedName>
    <definedName name="BLPH76" localSheetId="2" hidden="1">#REF!</definedName>
    <definedName name="BLPH76" localSheetId="3" hidden="1">#REF!</definedName>
    <definedName name="BLPH76" hidden="1">#REF!</definedName>
    <definedName name="BLPH77" localSheetId="1" hidden="1">#REF!</definedName>
    <definedName name="BLPH77" localSheetId="2" hidden="1">#REF!</definedName>
    <definedName name="BLPH77" localSheetId="3" hidden="1">#REF!</definedName>
    <definedName name="BLPH77" hidden="1">#REF!</definedName>
    <definedName name="BLPH78" localSheetId="1" hidden="1">#REF!</definedName>
    <definedName name="BLPH78" localSheetId="2" hidden="1">#REF!</definedName>
    <definedName name="BLPH78" localSheetId="3" hidden="1">#REF!</definedName>
    <definedName name="BLPH78" hidden="1">#REF!</definedName>
    <definedName name="BLPH79" localSheetId="1" hidden="1">#REF!</definedName>
    <definedName name="BLPH79" localSheetId="2" hidden="1">#REF!</definedName>
    <definedName name="BLPH79" localSheetId="3" hidden="1">#REF!</definedName>
    <definedName name="BLPH79" hidden="1">#REF!</definedName>
    <definedName name="BLPH8" localSheetId="1" hidden="1">#REF!</definedName>
    <definedName name="BLPH8" localSheetId="2" hidden="1">#REF!</definedName>
    <definedName name="BLPH8" localSheetId="3" hidden="1">#REF!</definedName>
    <definedName name="BLPH8" hidden="1">#REF!</definedName>
    <definedName name="BLPH80" localSheetId="1" hidden="1">#REF!</definedName>
    <definedName name="BLPH80" localSheetId="2" hidden="1">#REF!</definedName>
    <definedName name="BLPH80" localSheetId="3" hidden="1">#REF!</definedName>
    <definedName name="BLPH80" hidden="1">#REF!</definedName>
    <definedName name="BLPH81" localSheetId="1" hidden="1">#REF!</definedName>
    <definedName name="BLPH81" localSheetId="2" hidden="1">#REF!</definedName>
    <definedName name="BLPH81" localSheetId="3" hidden="1">#REF!</definedName>
    <definedName name="BLPH81" hidden="1">#REF!</definedName>
    <definedName name="BLPH82" localSheetId="1" hidden="1">#REF!</definedName>
    <definedName name="BLPH82" localSheetId="2" hidden="1">#REF!</definedName>
    <definedName name="BLPH82" localSheetId="3" hidden="1">#REF!</definedName>
    <definedName name="BLPH82" hidden="1">#REF!</definedName>
    <definedName name="BLPH83" localSheetId="1" hidden="1">#REF!</definedName>
    <definedName name="BLPH83" localSheetId="2" hidden="1">#REF!</definedName>
    <definedName name="BLPH83" localSheetId="3" hidden="1">#REF!</definedName>
    <definedName name="BLPH83" hidden="1">#REF!</definedName>
    <definedName name="BLPH84" localSheetId="1" hidden="1">#REF!</definedName>
    <definedName name="BLPH84" localSheetId="2" hidden="1">#REF!</definedName>
    <definedName name="BLPH84" localSheetId="3" hidden="1">#REF!</definedName>
    <definedName name="BLPH84" hidden="1">#REF!</definedName>
    <definedName name="BLPH85" localSheetId="1" hidden="1">#REF!</definedName>
    <definedName name="BLPH85" localSheetId="2" hidden="1">#REF!</definedName>
    <definedName name="BLPH85" localSheetId="3" hidden="1">#REF!</definedName>
    <definedName name="BLPH85" hidden="1">#REF!</definedName>
    <definedName name="BLPH86" localSheetId="1" hidden="1">#REF!</definedName>
    <definedName name="BLPH86" localSheetId="2" hidden="1">#REF!</definedName>
    <definedName name="BLPH86" localSheetId="3" hidden="1">#REF!</definedName>
    <definedName name="BLPH86" hidden="1">#REF!</definedName>
    <definedName name="BLPH87" localSheetId="1" hidden="1">#REF!</definedName>
    <definedName name="BLPH87" localSheetId="2" hidden="1">#REF!</definedName>
    <definedName name="BLPH87" localSheetId="3" hidden="1">#REF!</definedName>
    <definedName name="BLPH87" hidden="1">#REF!</definedName>
    <definedName name="BLPH88" localSheetId="1" hidden="1">#REF!</definedName>
    <definedName name="BLPH88" localSheetId="2" hidden="1">#REF!</definedName>
    <definedName name="BLPH88" localSheetId="3" hidden="1">#REF!</definedName>
    <definedName name="BLPH88" hidden="1">#REF!</definedName>
    <definedName name="BLPH89" localSheetId="1" hidden="1">#REF!</definedName>
    <definedName name="BLPH89" localSheetId="2" hidden="1">#REF!</definedName>
    <definedName name="BLPH89" localSheetId="3" hidden="1">#REF!</definedName>
    <definedName name="BLPH89" hidden="1">#REF!</definedName>
    <definedName name="BLPH9" localSheetId="1" hidden="1">#REF!</definedName>
    <definedName name="BLPH9" localSheetId="2" hidden="1">#REF!</definedName>
    <definedName name="BLPH9" localSheetId="3" hidden="1">#REF!</definedName>
    <definedName name="BLPH9" hidden="1">#REF!</definedName>
    <definedName name="BLPH90" localSheetId="1" hidden="1">#REF!</definedName>
    <definedName name="BLPH90" localSheetId="2" hidden="1">#REF!</definedName>
    <definedName name="BLPH90" localSheetId="3" hidden="1">#REF!</definedName>
    <definedName name="BLPH90" hidden="1">#REF!</definedName>
    <definedName name="BLPH91" localSheetId="1" hidden="1">#REF!</definedName>
    <definedName name="BLPH91" localSheetId="2" hidden="1">#REF!</definedName>
    <definedName name="BLPH91" localSheetId="3" hidden="1">#REF!</definedName>
    <definedName name="BLPH91" hidden="1">#REF!</definedName>
    <definedName name="BLPH92" localSheetId="1" hidden="1">#REF!</definedName>
    <definedName name="BLPH92" localSheetId="2" hidden="1">#REF!</definedName>
    <definedName name="BLPH92" localSheetId="3" hidden="1">#REF!</definedName>
    <definedName name="BLPH92" hidden="1">#REF!</definedName>
    <definedName name="BLPH93" localSheetId="1" hidden="1">#REF!</definedName>
    <definedName name="BLPH93" localSheetId="2" hidden="1">#REF!</definedName>
    <definedName name="BLPH93" localSheetId="3" hidden="1">#REF!</definedName>
    <definedName name="BLPH93" hidden="1">#REF!</definedName>
    <definedName name="BLPH94" localSheetId="1" hidden="1">#REF!</definedName>
    <definedName name="BLPH94" localSheetId="2" hidden="1">#REF!</definedName>
    <definedName name="BLPH94" localSheetId="3" hidden="1">#REF!</definedName>
    <definedName name="BLPH94" hidden="1">#REF!</definedName>
    <definedName name="BLPH95" localSheetId="1" hidden="1">#REF!</definedName>
    <definedName name="BLPH95" localSheetId="2" hidden="1">#REF!</definedName>
    <definedName name="BLPH95" localSheetId="3" hidden="1">#REF!</definedName>
    <definedName name="BLPH95" hidden="1">#REF!</definedName>
    <definedName name="BLPH96" localSheetId="1" hidden="1">#REF!</definedName>
    <definedName name="BLPH96" localSheetId="2" hidden="1">#REF!</definedName>
    <definedName name="BLPH96" localSheetId="3" hidden="1">#REF!</definedName>
    <definedName name="BLPH96" hidden="1">#REF!</definedName>
    <definedName name="BLPH97" localSheetId="1" hidden="1">#REF!</definedName>
    <definedName name="BLPH97" localSheetId="2" hidden="1">#REF!</definedName>
    <definedName name="BLPH97" localSheetId="3" hidden="1">#REF!</definedName>
    <definedName name="BLPH97" hidden="1">#REF!</definedName>
    <definedName name="BLPH98" localSheetId="1" hidden="1">#REF!</definedName>
    <definedName name="BLPH98" localSheetId="2" hidden="1">#REF!</definedName>
    <definedName name="BLPH98" localSheetId="3" hidden="1">#REF!</definedName>
    <definedName name="BLPH98" hidden="1">#REF!</definedName>
    <definedName name="BLPH99" localSheetId="1" hidden="1">#REF!</definedName>
    <definedName name="BLPH99" localSheetId="2" hidden="1">#REF!</definedName>
    <definedName name="BLPH99" localSheetId="3" hidden="1">#REF!</definedName>
    <definedName name="BLPH99" hidden="1">#REF!</definedName>
    <definedName name="Cwvu.CapersView." localSheetId="1" hidden="1">#REF!</definedName>
    <definedName name="Cwvu.CapersView." localSheetId="2" hidden="1">#REF!</definedName>
    <definedName name="Cwvu.CapersView." localSheetId="3" hidden="1">#REF!</definedName>
    <definedName name="Cwvu.CapersView." hidden="1">#REF!</definedName>
    <definedName name="Cwvu.Japan_Capers_Ed_Pub." localSheetId="1" hidden="1">#REF!</definedName>
    <definedName name="Cwvu.Japan_Capers_Ed_Pub." localSheetId="2" hidden="1">#REF!</definedName>
    <definedName name="Cwvu.Japan_Capers_Ed_Pub." localSheetId="3" hidden="1">#REF!</definedName>
    <definedName name="Cwvu.Japan_Capers_Ed_Pub." hidden="1">#REF!</definedName>
    <definedName name="DecimalPlaces">0.01</definedName>
    <definedName name="f" localSheetId="1" hidden="1">{"'PRODUCTIONCOST SHEET'!$B$3:$G$48"}</definedName>
    <definedName name="f" localSheetId="2" hidden="1">{"'PRODUCTIONCOST SHEET'!$B$3:$G$48"}</definedName>
    <definedName name="f" localSheetId="3" hidden="1">{"'PRODUCTIONCOST SHEET'!$B$3:$G$48"}</definedName>
    <definedName name="f" hidden="1">{"'PRODUCTIONCOST SHEET'!$B$3:$G$48"}</definedName>
    <definedName name="ff" localSheetId="1" hidden="1">{#N/A,#N/A,FALSE,"PRJCTED MNTHLY QTY's"}</definedName>
    <definedName name="ff" localSheetId="2" hidden="1">{#N/A,#N/A,FALSE,"PRJCTED MNTHLY QTY's"}</definedName>
    <definedName name="ff" localSheetId="3" hidden="1">{#N/A,#N/A,FALSE,"PRJCTED MNTHLY QTY's"}</definedName>
    <definedName name="ff" hidden="1">{#N/A,#N/A,FALSE,"PRJCTED MNTHLY QTY's"}</definedName>
    <definedName name="fffff" localSheetId="1" hidden="1">{#N/A,#N/A,FALSE,"PRJCTED QTRLY QTY's"}</definedName>
    <definedName name="fffff" localSheetId="2" hidden="1">{#N/A,#N/A,FALSE,"PRJCTED QTRLY QTY's"}</definedName>
    <definedName name="fffff" localSheetId="3" hidden="1">{#N/A,#N/A,FALSE,"PRJCTED QTRLY QTY's"}</definedName>
    <definedName name="fffff" hidden="1">{#N/A,#N/A,FALSE,"PRJCTED QTRLY QTY's"}</definedName>
    <definedName name="gjk" localSheetId="1" hidden="1">{#N/A,#N/A,FALSE,"DI 2 YEAR MASTER SCHEDULE"}</definedName>
    <definedName name="gjk" localSheetId="2" hidden="1">{#N/A,#N/A,FALSE,"DI 2 YEAR MASTER SCHEDULE"}</definedName>
    <definedName name="gjk" localSheetId="3" hidden="1">{#N/A,#N/A,FALSE,"DI 2 YEAR MASTER SCHEDULE"}</definedName>
    <definedName name="gjk" hidden="1">{#N/A,#N/A,FALSE,"DI 2 YEAR MASTER SCHEDULE"}</definedName>
    <definedName name="gwge" localSheetId="1" hidden="1">#REF!</definedName>
    <definedName name="gwge" localSheetId="2" hidden="1">#REF!</definedName>
    <definedName name="gwge" localSheetId="3" hidden="1">#REF!</definedName>
    <definedName name="gwge" hidden="1">#REF!</definedName>
    <definedName name="hh" localSheetId="1" hidden="1">{TRUE,TRUE,-2.75,-17,964.5,641.25,FALSE,TRUE,TRUE,TRUE,0,18,#N/A,11,#N/A,22.5227272727273,72.25,1,FALSE,FALSE,3,TRUE,1,FALSE,40,"Swvu.KJP_CC.","ACwvu.KJP_CC.",#N/A,FALSE,FALSE,0,0,0,0,2,"&amp;C&amp;""Arial,Bold""&amp;72Actual Production vs. Projected ","&amp;R&amp;""Arial,Bold Italic""&amp;8&amp;F&amp;A&amp;D",TRUE,TRUE,FALSE,FALSE,1,#N/A,1,1,"=R13C18:R168C107",FALSE,"Rwvu.KJP_CC.","Cwvu.KJP_CC.",FALSE,FALSE,FALSE,263,600,600,FALSE,FALSE,TRUE,TRUE,TRUE}</definedName>
    <definedName name="hh" localSheetId="2" hidden="1">{TRUE,TRUE,-2.75,-17,964.5,641.25,FALSE,TRUE,TRUE,TRUE,0,18,#N/A,11,#N/A,22.5227272727273,72.25,1,FALSE,FALSE,3,TRUE,1,FALSE,40,"Swvu.KJP_CC.","ACwvu.KJP_CC.",#N/A,FALSE,FALSE,0,0,0,0,2,"&amp;C&amp;""Arial,Bold""&amp;72Actual Production vs. Projected ","&amp;R&amp;""Arial,Bold Italic""&amp;8&amp;F&amp;A&amp;D",TRUE,TRUE,FALSE,FALSE,1,#N/A,1,1,"=R13C18:R168C107",FALSE,"Rwvu.KJP_CC.","Cwvu.KJP_CC.",FALSE,FALSE,FALSE,263,600,600,FALSE,FALSE,TRUE,TRUE,TRUE}</definedName>
    <definedName name="hh" localSheetId="3" hidden="1">{TRUE,TRUE,-2.75,-17,964.5,641.25,FALSE,TRUE,TRUE,TRUE,0,18,#N/A,11,#N/A,22.5227272727273,72.25,1,FALSE,FALSE,3,TRUE,1,FALSE,40,"Swvu.KJP_CC.","ACwvu.KJP_CC.",#N/A,FALSE,FALSE,0,0,0,0,2,"&amp;C&amp;""Arial,Bold""&amp;72Actual Production vs. Projected ","&amp;R&amp;""Arial,Bold Italic""&amp;8&amp;F&amp;A&amp;D",TRUE,TRUE,FALSE,FALSE,1,#N/A,1,1,"=R13C18:R168C107",FALSE,"Rwvu.KJP_CC.","Cwvu.KJP_CC.",FALSE,FALSE,FALSE,263,600,600,FALSE,FALSE,TRUE,TRUE,TRUE}</definedName>
    <definedName name="hh" hidden="1">{TRUE,TRUE,-2.75,-17,964.5,641.25,FALSE,TRUE,TRUE,TRUE,0,18,#N/A,11,#N/A,22.5227272727273,72.25,1,FALSE,FALSE,3,TRUE,1,FALSE,40,"Swvu.KJP_CC.","ACwvu.KJP_CC.",#N/A,FALSE,FALSE,0,0,0,0,2,"&amp;C&amp;""Arial,Bold""&amp;72Actual Production vs. Projected ","&amp;R&amp;""Arial,Bold Italic""&amp;8&amp;F&amp;A&amp;D",TRUE,TRUE,FALSE,FALSE,1,#N/A,1,1,"=R13C18:R168C107",FALSE,"Rwvu.KJP_CC.","Cwvu.KJP_CC.",FALSE,FALSE,FALSE,263,600,600,FALSE,FALSE,TRUE,TRUE,TRUE}</definedName>
    <definedName name="HTML_CodePage" hidden="1">1252</definedName>
    <definedName name="HTML_Control" localSheetId="1" hidden="1">{"'PRODUCTIONCOST SHEET'!$B$3:$G$48"}</definedName>
    <definedName name="HTML_Control" localSheetId="2" hidden="1">{"'PRODUCTIONCOST SHEET'!$B$3:$G$48"}</definedName>
    <definedName name="HTML_Control" localSheetId="3" hidden="1">{"'PRODUCTIONCOST SHEET'!$B$3:$G$48"}</definedName>
    <definedName name="HTML_Control" hidden="1">{"'PRODUCTIONCOST SHEET'!$B$3:$G$48"}</definedName>
    <definedName name="HTML_Description" hidden="1">"DRAFT"</definedName>
    <definedName name="HTML_Email" hidden="1">"Patrick_Blattner@Studio.Disney.com"</definedName>
    <definedName name="HTML_Header" hidden="1">"EXISTING &amp; FUTURE PRODUCTS (CONFIDENTIAL)"</definedName>
    <definedName name="HTML_LastUpdate" hidden="1">"2/8/98"</definedName>
    <definedName name="HTML_LineAfter" hidden="1">FALSE</definedName>
    <definedName name="HTML_LineBefore" hidden="1">TRUE</definedName>
    <definedName name="HTML_Name" hidden="1">"Patrick Blattner"</definedName>
    <definedName name="HTML_OBDlg2" hidden="1">TRUE</definedName>
    <definedName name="HTML_OBDlg4" hidden="1">TRUE</definedName>
    <definedName name="HTML_OS" hidden="1">0</definedName>
    <definedName name="HTML_PathFile" hidden="1">"K:\ANIMATE\SECURE\Production\INTRANET\ANI.HTML.htm"</definedName>
    <definedName name="HTML_Title" hidden="1">"2D ANIMATION PRODUCTION TABLE"</definedName>
    <definedName name="IQ_DNTM" hidden="1">700000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LATESTK" hidden="1">1000</definedName>
    <definedName name="IQ_LATESTQ" hidden="1">500</definedName>
    <definedName name="IQ_LTMMONTH" hidden="1">120000</definedName>
    <definedName name="IQ_MTD" hidden="1">800000</definedName>
    <definedName name="IQ_NAMES_REVISION_DATE_" hidden="1">"06/22/2018 13:52:39"</definedName>
    <definedName name="IQ_QTD" hidden="1">750000</definedName>
    <definedName name="IQ_TODAY" hidden="1">0</definedName>
    <definedName name="IQ_YTDMONTH" hidden="1">130000</definedName>
    <definedName name="l" localSheetId="1" hidden="1">{#N/A,#N/A,FALSE,"DI 2 YEAR MASTER SCHEDULE"}</definedName>
    <definedName name="l" localSheetId="2" hidden="1">{#N/A,#N/A,FALSE,"DI 2 YEAR MASTER SCHEDULE"}</definedName>
    <definedName name="l" localSheetId="3" hidden="1">{#N/A,#N/A,FALSE,"DI 2 YEAR MASTER SCHEDULE"}</definedName>
    <definedName name="l" hidden="1">{#N/A,#N/A,FALSE,"DI 2 YEAR MASTER SCHEDULE"}</definedName>
    <definedName name="ListOffset" hidden="1">1</definedName>
    <definedName name="lkl" localSheetId="1" hidden="1">{#N/A,#N/A,FALSE,"DI 2 YEAR MASTER SCHEDULE"}</definedName>
    <definedName name="lkl" localSheetId="2" hidden="1">{#N/A,#N/A,FALSE,"DI 2 YEAR MASTER SCHEDULE"}</definedName>
    <definedName name="lkl" localSheetId="3" hidden="1">{#N/A,#N/A,FALSE,"DI 2 YEAR MASTER SCHEDULE"}</definedName>
    <definedName name="lkl" hidden="1">{#N/A,#N/A,FALSE,"DI 2 YEAR MASTER SCHEDULE"}</definedName>
    <definedName name="mm" localSheetId="1" hidden="1">{TRUE,TRUE,-2.75,-17,772.5,449.25,FALSE,TRUE,TRUE,TRUE,0,19,#N/A,30,#N/A,7.04065040650407,10.9795918367347,1,FALSE,FALSE,3,FALSE,1,FALSE,100,"Swvu.CapersView.","ACwvu.CapersView.",#N/A,FALSE,FALSE,0,0,0,0,2,"","&amp;R&amp;""Arial,Bold Italic""&amp;8&amp;F&amp;A&amp;D",TRUE,TRUE,FALSE,FALSE,1,#N/A,1,1,"=R1C1:R123C107",FALSE,"Rwvu.CapersView.","Cwvu.CapersView.",FALSE,FALSE,FALSE,262,600,600,FALSE,FALSE,TRUE,TRUE,TRUE}</definedName>
    <definedName name="mm" localSheetId="2" hidden="1">{TRUE,TRUE,-2.75,-17,772.5,449.25,FALSE,TRUE,TRUE,TRUE,0,19,#N/A,30,#N/A,7.04065040650407,10.9795918367347,1,FALSE,FALSE,3,FALSE,1,FALSE,100,"Swvu.CapersView.","ACwvu.CapersView.",#N/A,FALSE,FALSE,0,0,0,0,2,"","&amp;R&amp;""Arial,Bold Italic""&amp;8&amp;F&amp;A&amp;D",TRUE,TRUE,FALSE,FALSE,1,#N/A,1,1,"=R1C1:R123C107",FALSE,"Rwvu.CapersView.","Cwvu.CapersView.",FALSE,FALSE,FALSE,262,600,600,FALSE,FALSE,TRUE,TRUE,TRUE}</definedName>
    <definedName name="mm" localSheetId="3" hidden="1">{TRUE,TRUE,-2.75,-17,772.5,449.25,FALSE,TRUE,TRUE,TRUE,0,19,#N/A,30,#N/A,7.04065040650407,10.9795918367347,1,FALSE,FALSE,3,FALSE,1,FALSE,100,"Swvu.CapersView.","ACwvu.CapersView.",#N/A,FALSE,FALSE,0,0,0,0,2,"","&amp;R&amp;""Arial,Bold Italic""&amp;8&amp;F&amp;A&amp;D",TRUE,TRUE,FALSE,FALSE,1,#N/A,1,1,"=R1C1:R123C107",FALSE,"Rwvu.CapersView.","Cwvu.CapersView.",FALSE,FALSE,FALSE,262,600,600,FALSE,FALSE,TRUE,TRUE,TRUE}</definedName>
    <definedName name="mm" hidden="1">{TRUE,TRUE,-2.75,-17,772.5,449.25,FALSE,TRUE,TRUE,TRUE,0,19,#N/A,30,#N/A,7.04065040650407,10.9795918367347,1,FALSE,FALSE,3,FALSE,1,FALSE,100,"Swvu.CapersView.","ACwvu.CapersView.",#N/A,FALSE,FALSE,0,0,0,0,2,"","&amp;R&amp;""Arial,Bold Italic""&amp;8&amp;F&amp;A&amp;D",TRUE,TRUE,FALSE,FALSE,1,#N/A,1,1,"=R1C1:R123C107",FALSE,"Rwvu.CapersView.","Cwvu.CapersView.",FALSE,FALSE,FALSE,262,600,600,FALSE,FALSE,TRUE,TRUE,TRUE}</definedName>
    <definedName name="mmmm" localSheetId="1" hidden="1">{TRUE,TRUE,-2.75,-17,772.5,449.25,FALSE,TRUE,TRUE,TRUE,0,18,#N/A,1,#N/A,80.75,104.2,1,FALSE,FALSE,3,FALSE,1,FALSE,10,"Swvu.Japan_Capers_Ed_Pub.","ACwvu.Japan_Capers_Ed_Pub.",#N/A,FALSE,FALSE,0,0,0,0,2,"","&amp;R&amp;""Arial,Bold Italic""&amp;8&amp;F&amp;A&amp;D",TRUE,TRUE,FALSE,FALSE,1,#N/A,1,1,"=R1C18:R297C107",FALSE,"Rwvu.Japan_Capers_Ed_Pub.","Cwvu.Japan_Capers_Ed_Pub.",FALSE,FALSE,FALSE,262,600,600,FALSE,FALSE,TRUE,TRUE,TRUE}</definedName>
    <definedName name="mmmm" localSheetId="2" hidden="1">{TRUE,TRUE,-2.75,-17,772.5,449.25,FALSE,TRUE,TRUE,TRUE,0,18,#N/A,1,#N/A,80.75,104.2,1,FALSE,FALSE,3,FALSE,1,FALSE,10,"Swvu.Japan_Capers_Ed_Pub.","ACwvu.Japan_Capers_Ed_Pub.",#N/A,FALSE,FALSE,0,0,0,0,2,"","&amp;R&amp;""Arial,Bold Italic""&amp;8&amp;F&amp;A&amp;D",TRUE,TRUE,FALSE,FALSE,1,#N/A,1,1,"=R1C18:R297C107",FALSE,"Rwvu.Japan_Capers_Ed_Pub.","Cwvu.Japan_Capers_Ed_Pub.",FALSE,FALSE,FALSE,262,600,600,FALSE,FALSE,TRUE,TRUE,TRUE}</definedName>
    <definedName name="mmmm" localSheetId="3" hidden="1">{TRUE,TRUE,-2.75,-17,772.5,449.25,FALSE,TRUE,TRUE,TRUE,0,18,#N/A,1,#N/A,80.75,104.2,1,FALSE,FALSE,3,FALSE,1,FALSE,10,"Swvu.Japan_Capers_Ed_Pub.","ACwvu.Japan_Capers_Ed_Pub.",#N/A,FALSE,FALSE,0,0,0,0,2,"","&amp;R&amp;""Arial,Bold Italic""&amp;8&amp;F&amp;A&amp;D",TRUE,TRUE,FALSE,FALSE,1,#N/A,1,1,"=R1C18:R297C107",FALSE,"Rwvu.Japan_Capers_Ed_Pub.","Cwvu.Japan_Capers_Ed_Pub.",FALSE,FALSE,FALSE,262,600,600,FALSE,FALSE,TRUE,TRUE,TRUE}</definedName>
    <definedName name="mmmm" hidden="1">{TRUE,TRUE,-2.75,-17,772.5,449.25,FALSE,TRUE,TRUE,TRUE,0,18,#N/A,1,#N/A,80.75,104.2,1,FALSE,FALSE,3,FALSE,1,FALSE,10,"Swvu.Japan_Capers_Ed_Pub.","ACwvu.Japan_Capers_Ed_Pub.",#N/A,FALSE,FALSE,0,0,0,0,2,"","&amp;R&amp;""Arial,Bold Italic""&amp;8&amp;F&amp;A&amp;D",TRUE,TRUE,FALSE,FALSE,1,#N/A,1,1,"=R1C18:R297C107",FALSE,"Rwvu.Japan_Capers_Ed_Pub.","Cwvu.Japan_Capers_Ed_Pub.",FALSE,FALSE,FALSE,262,600,600,FALSE,FALSE,TRUE,TRUE,TRUE}</definedName>
    <definedName name="nn" localSheetId="1" hidden="1">{#N/A,#N/A,FALSE,"PRJCTED QTRLY $'s"}</definedName>
    <definedName name="nn" localSheetId="2" hidden="1">{#N/A,#N/A,FALSE,"PRJCTED QTRLY $'s"}</definedName>
    <definedName name="nn" localSheetId="3" hidden="1">{#N/A,#N/A,FALSE,"PRJCTED QTRLY $'s"}</definedName>
    <definedName name="nn" hidden="1">{#N/A,#N/A,FALSE,"PRJCTED QTRLY $'s"}</definedName>
    <definedName name="Pal_Workbook_GUID" hidden="1">"LJ9YVKRJVQ1A1KNUG7XIT5A9"</definedName>
    <definedName name="qs" localSheetId="1" hidden="1">{#N/A,#N/A,FALSE,"PRJCTED MNTHLY QTY's"}</definedName>
    <definedName name="qs" localSheetId="2" hidden="1">{#N/A,#N/A,FALSE,"PRJCTED MNTHLY QTY's"}</definedName>
    <definedName name="qs" localSheetId="3" hidden="1">{#N/A,#N/A,FALSE,"PRJCTED MNTHLY QTY's"}</definedName>
    <definedName name="qs" hidden="1">{#N/A,#N/A,FALSE,"PRJCTED MNTHLY QTY's"}</definedName>
    <definedName name="ReOpenerOutputs">#REF!</definedName>
    <definedName name="RiskAfterRecalcMacro" hidden="1">""</definedName>
    <definedName name="RiskAfterSimMacro" hidden="1">""</definedName>
    <definedName name="riskATSSboxGraph" hidden="1">FALSE</definedName>
    <definedName name="riskATSSincludeSimtables" hidden="1">TRUE</definedName>
    <definedName name="riskATSSinputsGraphs" hidden="1">FALSE</definedName>
    <definedName name="riskATSSoutputStatistic" hidden="1">3</definedName>
    <definedName name="riskATSSpercentChangeGraph" hidden="1">TRUE</definedName>
    <definedName name="riskATSSpercentileGraph" hidden="1">TRUE</definedName>
    <definedName name="riskATSSpercentileValue" hidden="1">0.5</definedName>
    <definedName name="riskATSSprintReport" hidden="1">FALSE</definedName>
    <definedName name="riskATSSreportsInActiveBook" hidden="1">FALSE</definedName>
    <definedName name="riskATSSreportsSelected" hidden="1">TRUE</definedName>
    <definedName name="riskATSSsummaryReport" hidden="1">TRUE</definedName>
    <definedName name="riskATSStornadoGraph" hidden="1">TRUE</definedName>
    <definedName name="RiskAutoStopPercChange">1.5</definedName>
    <definedName name="RiskBeforeRecalcMacro" hidden="1">""</definedName>
    <definedName name="RiskBeforeSimMacro" hidden="1">""</definedName>
    <definedName name="RiskCollectDistributionSamples" hidden="1">2</definedName>
    <definedName name="RiskExcelReportsGoInNewWorkbook">TRUE</definedName>
    <definedName name="RiskExcelReportsToGenerate">0</definedName>
    <definedName name="RiskFixedSeed" hidden="1">1</definedName>
    <definedName name="RiskGenerateExcelReportsAtEndOfSimulation">FALSE</definedName>
    <definedName name="RiskHasSettings" hidden="1">5</definedName>
    <definedName name="RiskMinimizeOnStart" hidden="1">FALSE</definedName>
    <definedName name="RiskMonitorConvergence" hidden="1">FALSE</definedName>
    <definedName name="RiskMultipleCPUSupportEnabled" hidden="1">TRUE</definedName>
    <definedName name="RiskNumIterations" hidden="1">5000</definedName>
    <definedName name="RiskNumSimulations" hidden="1">1</definedName>
    <definedName name="RiskPauseOnError" hidden="1">FALSE</definedName>
    <definedName name="RiskRealTimeResults">FALSE</definedName>
    <definedName name="RiskReportGraphFormat">0</definedName>
    <definedName name="RiskResultsUpdateFreq">100</definedName>
    <definedName name="RiskRunAfterRecalcMacro" hidden="1">FALSE</definedName>
    <definedName name="RiskRunAfterSimMacro" hidden="1">FALSE</definedName>
    <definedName name="RiskRunBeforeRecalcMacro" hidden="1">FALSE</definedName>
    <definedName name="RiskRunBeforeSimMacro" hidden="1">FALSE</definedName>
    <definedName name="RiskSamplingType" hidden="1">3</definedName>
    <definedName name="RiskSelectedCell" hidden="1">"$K$45"</definedName>
    <definedName name="RiskSelectedNameCell1" hidden="1">"$H$45"</definedName>
    <definedName name="RiskSelectedNameCell2" hidden="1">"$D$19"</definedName>
    <definedName name="RiskShowRiskWindowAtEndOfSimulation">TRUE</definedName>
    <definedName name="RiskStandardRecalc" hidden="1">1</definedName>
    <definedName name="RiskUpdateDisplay" hidden="1">FALSE</definedName>
    <definedName name="RiskUseDifferentSeedForEachSim" hidden="1">FALSE</definedName>
    <definedName name="RiskUseFixedSeed" hidden="1">FALSE</definedName>
    <definedName name="RiskUseMultipleCPUs" hidden="1">TRUE</definedName>
    <definedName name="Rwvu.CapersView." localSheetId="1" hidden="1">#REF!</definedName>
    <definedName name="Rwvu.CapersView." localSheetId="2" hidden="1">#REF!</definedName>
    <definedName name="Rwvu.CapersView." localSheetId="3" hidden="1">#REF!</definedName>
    <definedName name="Rwvu.CapersView." hidden="1">#REF!</definedName>
    <definedName name="Rwvu.Japan_Capers_Ed_Pub." localSheetId="1" hidden="1">#REF!</definedName>
    <definedName name="Rwvu.Japan_Capers_Ed_Pub." localSheetId="2" hidden="1">#REF!</definedName>
    <definedName name="Rwvu.Japan_Capers_Ed_Pub." localSheetId="3" hidden="1">#REF!</definedName>
    <definedName name="Rwvu.Japan_Capers_Ed_Pub." hidden="1">#REF!</definedName>
    <definedName name="Rwvu.KJP_CC." localSheetId="1" hidden="1">#REF!</definedName>
    <definedName name="Rwvu.KJP_CC." localSheetId="2" hidden="1">#REF!</definedName>
    <definedName name="Rwvu.KJP_CC." localSheetId="3" hidden="1">#REF!</definedName>
    <definedName name="Rwvu.KJP_CC." hidden="1">#REF!</definedName>
    <definedName name="SAPBEXhrIndnt" hidden="1">"Wide"</definedName>
    <definedName name="SAPBEXrevision" hidden="1">1</definedName>
    <definedName name="SAPBEXsysID" hidden="1">"BWP"</definedName>
    <definedName name="SAPBEXwbID" hidden="1">"3M0Y5JZ0K259IJHR15SO2N9QE"</definedName>
    <definedName name="SAPsysID" hidden="1">"708C5W7SBKP804JT78WJ0JNKI"</definedName>
    <definedName name="SAPwbID" hidden="1">"ARS"</definedName>
    <definedName name="Swvu.CapersView." localSheetId="1" hidden="1">#REF!</definedName>
    <definedName name="Swvu.CapersView." localSheetId="2" hidden="1">#REF!</definedName>
    <definedName name="Swvu.CapersView." localSheetId="3" hidden="1">#REF!</definedName>
    <definedName name="Swvu.CapersView." hidden="1">#REF!</definedName>
    <definedName name="Swvu.Japan_Capers_Ed_Pub." localSheetId="1" hidden="1">#REF!</definedName>
    <definedName name="Swvu.Japan_Capers_Ed_Pub." localSheetId="2" hidden="1">#REF!</definedName>
    <definedName name="Swvu.Japan_Capers_Ed_Pub." localSheetId="3" hidden="1">#REF!</definedName>
    <definedName name="Swvu.Japan_Capers_Ed_Pub." hidden="1">#REF!</definedName>
    <definedName name="Swvu.KJP_CC." localSheetId="1" hidden="1">#REF!</definedName>
    <definedName name="Swvu.KJP_CC." localSheetId="2" hidden="1">#REF!</definedName>
    <definedName name="Swvu.KJP_CC." localSheetId="3" hidden="1">#REF!</definedName>
    <definedName name="Swvu.KJP_CC." hidden="1">#REF!</definedName>
    <definedName name="TopRankDefaultDistForRange" hidden="1">0</definedName>
    <definedName name="TopRankDefaultMaxChange" hidden="1">0.1</definedName>
    <definedName name="TopRankDefaultMinChange" hidden="1">-0.1</definedName>
    <definedName name="TopRankDefaultMultiGroupSize" hidden="1">2</definedName>
    <definedName name="TopRankDefaultMultiStepsPerInput" hidden="1">2</definedName>
    <definedName name="TopRankDefaultRangeType" hidden="1">0</definedName>
    <definedName name="TopRankDefaultStepsPerInput" hidden="1">5</definedName>
    <definedName name="TopRankDetailByInputReport" hidden="1">FALSE</definedName>
    <definedName name="TopRankMaxInputsPerGraph" hidden="1">10</definedName>
    <definedName name="TopRankMultiWayReport" hidden="1">FALSE</definedName>
    <definedName name="TopRankNumberOfRuns" hidden="1">1</definedName>
    <definedName name="TopRankOnlyInputsChangeThreshold">0.01</definedName>
    <definedName name="TopRankOnlyInputsOverThreshold" hidden="1">TRUE</definedName>
    <definedName name="TopRankOnlyTopRanking" hidden="1">TRUE</definedName>
    <definedName name="TopRankOutputDetailReport" hidden="1">FALSE</definedName>
    <definedName name="TopRankOutputsAsPercentChange" hidden="1">FALSE</definedName>
    <definedName name="TopRankOverwriteExisting" hidden="1">FALSE</definedName>
    <definedName name="TopRankPauseOnError" hidden="1">FALSE</definedName>
    <definedName name="TopRankPerformPrecedentScanAddOutput" hidden="1">FALSE</definedName>
    <definedName name="TopRankPerformPrecedentScanAtStart" hidden="1">TRUE</definedName>
    <definedName name="TopRankPrecedentScanType" hidden="1">1</definedName>
    <definedName name="TopRankReportAllOutputCells" hidden="1">TRUE</definedName>
    <definedName name="TopRankReportsInExistingWorkbook" hidden="1">FALSE</definedName>
    <definedName name="TopRankReportsInExistingWorkbookName" hidden="1">"Active Workbook"</definedName>
    <definedName name="TopRankReportsInNewWorkbook" hidden="1">TRUE</definedName>
    <definedName name="TopRankSensitivityGraphs" hidden="1">FALSE</definedName>
    <definedName name="TopRankSingleWorkbookAllResults" hidden="1">FALSE</definedName>
    <definedName name="TopRankSpiderGraphs" hidden="1">TRUE</definedName>
    <definedName name="TopRankTornadoGraphs" hidden="1">TRUE</definedName>
    <definedName name="TopRankUpdateDisplay" hidden="1">FALSE</definedName>
    <definedName name="u" localSheetId="1" hidden="1">{#VALUE!,#N/A,FALSE,0}</definedName>
    <definedName name="u" localSheetId="2" hidden="1">{#VALUE!,#N/A,FALSE,0}</definedName>
    <definedName name="u" localSheetId="3" hidden="1">{#VALUE!,#N/A,FALSE,0}</definedName>
    <definedName name="u" hidden="1">{#VALUE!,#N/A,FALSE,0}</definedName>
    <definedName name="UAG" localSheetId="1" hidden="1">{#N/A,#N/A,FALSE,"DI 2 YEAR MASTER SCHEDULE"}</definedName>
    <definedName name="UAG" localSheetId="2" hidden="1">{#N/A,#N/A,FALSE,"DI 2 YEAR MASTER SCHEDULE"}</definedName>
    <definedName name="UAG" localSheetId="3" hidden="1">{#N/A,#N/A,FALSE,"DI 2 YEAR MASTER SCHEDULE"}</definedName>
    <definedName name="UAG" hidden="1">{#N/A,#N/A,FALSE,"DI 2 YEAR MASTER SCHEDULE"}</definedName>
    <definedName name="UNI_FILT_OFFSPEC" hidden="1">2</definedName>
    <definedName name="UNI_FILT_ONSPEC" hidden="1">1</definedName>
    <definedName name="UNI_NOTHING" hidden="1">0</definedName>
    <definedName name="UNI_PRES_FILTER" hidden="1">1</definedName>
    <definedName name="UNI_PRES_HEADINGS" hidden="1">16</definedName>
    <definedName name="UNI_PRES_INVERT" hidden="1">2</definedName>
    <definedName name="UNI_PRES_MATRIX" hidden="1">4</definedName>
    <definedName name="UNI_PRES_MERGED" hidden="1">8</definedName>
    <definedName name="UNI_PRES_OUTLIERS" hidden="1">32</definedName>
    <definedName name="UNI_RET_ATTRIB" hidden="1">64</definedName>
    <definedName name="UNI_RET_CONF" hidden="1">32</definedName>
    <definedName name="UNI_RET_DESC" hidden="1">4</definedName>
    <definedName name="UNI_RET_EQUIP" hidden="1">1</definedName>
    <definedName name="UNI_RET_OFFSPEC" hidden="1">512</definedName>
    <definedName name="UNI_RET_ONSPEC" hidden="1">256</definedName>
    <definedName name="UNI_RET_PROP" hidden="1">32</definedName>
    <definedName name="UNI_RET_PROPDESC" hidden="1">64</definedName>
    <definedName name="UNI_RET_SMPLPNT" hidden="1">4</definedName>
    <definedName name="UNI_RET_SPECMAX" hidden="1">2048</definedName>
    <definedName name="UNI_RET_SPECMIN" hidden="1">1024</definedName>
    <definedName name="UNI_RET_TAG" hidden="1">1</definedName>
    <definedName name="UNI_RET_TESTTIME" hidden="1">128</definedName>
    <definedName name="UNI_RET_TIME" hidden="1">8</definedName>
    <definedName name="UNI_RET_UNIT" hidden="1">2</definedName>
    <definedName name="UNI_RET_VALUE" hidden="1">16</definedName>
    <definedName name="v" localSheetId="1" hidden="1">{"Japan_Capers_Ed_Pub",#N/A,FALSE,"DI 2 YEAR MASTER SCHEDULE"}</definedName>
    <definedName name="v" localSheetId="2" hidden="1">{"Japan_Capers_Ed_Pub",#N/A,FALSE,"DI 2 YEAR MASTER SCHEDULE"}</definedName>
    <definedName name="v" localSheetId="3" hidden="1">{"Japan_Capers_Ed_Pub",#N/A,FALSE,"DI 2 YEAR MASTER SCHEDULE"}</definedName>
    <definedName name="v" hidden="1">{"Japan_Capers_Ed_Pub",#N/A,FALSE,"DI 2 YEAR MASTER SCHEDULE"}</definedName>
    <definedName name="wrn.CapersPlotter." localSheetId="1" hidden="1">{#N/A,#N/A,FALSE,"DI 2 YEAR MASTER SCHEDULE"}</definedName>
    <definedName name="wrn.CapersPlotter." localSheetId="2" hidden="1">{#N/A,#N/A,FALSE,"DI 2 YEAR MASTER SCHEDULE"}</definedName>
    <definedName name="wrn.CapersPlotter." localSheetId="3" hidden="1">{#N/A,#N/A,FALSE,"DI 2 YEAR MASTER SCHEDULE"}</definedName>
    <definedName name="wrn.CapersPlotter." hidden="1">{#N/A,#N/A,FALSE,"DI 2 YEAR MASTER SCHEDULE"}</definedName>
    <definedName name="wrn.Edutainment._.Priority._.List." localSheetId="1" hidden="1">{#N/A,#N/A,FALSE,"DI 2 YEAR MASTER SCHEDULE"}</definedName>
    <definedName name="wrn.Edutainment._.Priority._.List." localSheetId="2" hidden="1">{#N/A,#N/A,FALSE,"DI 2 YEAR MASTER SCHEDULE"}</definedName>
    <definedName name="wrn.Edutainment._.Priority._.List." localSheetId="3" hidden="1">{#N/A,#N/A,FALSE,"DI 2 YEAR MASTER SCHEDULE"}</definedName>
    <definedName name="wrn.Edutainment._.Priority._.List." hidden="1">{#N/A,#N/A,FALSE,"DI 2 YEAR MASTER SCHEDULE"}</definedName>
    <definedName name="wrn.Japan_Capers_Ed._.Pub." localSheetId="1" hidden="1">{"Japan_Capers_Ed_Pub",#N/A,FALSE,"DI 2 YEAR MASTER SCHEDULE"}</definedName>
    <definedName name="wrn.Japan_Capers_Ed._.Pub." localSheetId="2" hidden="1">{"Japan_Capers_Ed_Pub",#N/A,FALSE,"DI 2 YEAR MASTER SCHEDULE"}</definedName>
    <definedName name="wrn.Japan_Capers_Ed._.Pub." localSheetId="3" hidden="1">{"Japan_Capers_Ed_Pub",#N/A,FALSE,"DI 2 YEAR MASTER SCHEDULE"}</definedName>
    <definedName name="wrn.Japan_Capers_Ed._.Pub." hidden="1">{"Japan_Capers_Ed_Pub",#N/A,FALSE,"DI 2 YEAR MASTER SCHEDULE"}</definedName>
    <definedName name="wrn.Priority._.list." localSheetId="1" hidden="1">{#N/A,#N/A,FALSE,"DI 2 YEAR MASTER SCHEDULE"}</definedName>
    <definedName name="wrn.Priority._.list." localSheetId="2" hidden="1">{#N/A,#N/A,FALSE,"DI 2 YEAR MASTER SCHEDULE"}</definedName>
    <definedName name="wrn.Priority._.list." localSheetId="3" hidden="1">{#N/A,#N/A,FALSE,"DI 2 YEAR MASTER SCHEDULE"}</definedName>
    <definedName name="wrn.Priority._.list." hidden="1">{#N/A,#N/A,FALSE,"DI 2 YEAR MASTER SCHEDULE"}</definedName>
    <definedName name="wrn.Prjcted._.Mnthly._.Qtys." localSheetId="1" hidden="1">{#N/A,#N/A,FALSE,"PRJCTED MNTHLY QTY's"}</definedName>
    <definedName name="wrn.Prjcted._.Mnthly._.Qtys." localSheetId="2" hidden="1">{#N/A,#N/A,FALSE,"PRJCTED MNTHLY QTY's"}</definedName>
    <definedName name="wrn.Prjcted._.Mnthly._.Qtys." localSheetId="3" hidden="1">{#N/A,#N/A,FALSE,"PRJCTED MNTHLY QTY's"}</definedName>
    <definedName name="wrn.Prjcted._.Mnthly._.Qtys." hidden="1">{#N/A,#N/A,FALSE,"PRJCTED MNTHLY QTY's"}</definedName>
    <definedName name="wrn.Prjcted._.Qtrly._.Dollars." localSheetId="1" hidden="1">{#N/A,#N/A,FALSE,"PRJCTED QTRLY $'s"}</definedName>
    <definedName name="wrn.Prjcted._.Qtrly._.Dollars." localSheetId="2" hidden="1">{#N/A,#N/A,FALSE,"PRJCTED QTRLY $'s"}</definedName>
    <definedName name="wrn.Prjcted._.Qtrly._.Dollars." localSheetId="3" hidden="1">{#N/A,#N/A,FALSE,"PRJCTED QTRLY $'s"}</definedName>
    <definedName name="wrn.Prjcted._.Qtrly._.Dollars." hidden="1">{#N/A,#N/A,FALSE,"PRJCTED QTRLY $'s"}</definedName>
    <definedName name="wrn.Prjcted._.Qtrly._.Qtys." localSheetId="1" hidden="1">{#N/A,#N/A,FALSE,"PRJCTED QTRLY QTY's"}</definedName>
    <definedName name="wrn.Prjcted._.Qtrly._.Qtys." localSheetId="2" hidden="1">{#N/A,#N/A,FALSE,"PRJCTED QTRLY QTY's"}</definedName>
    <definedName name="wrn.Prjcted._.Qtrly._.Qtys." localSheetId="3" hidden="1">{#N/A,#N/A,FALSE,"PRJCTED QTRLY QTY's"}</definedName>
    <definedName name="wrn.Prjcted._.Qtrly._.Qtys." hidden="1">{#N/A,#N/A,FALSE,"PRJCTED QTRLY QTY's"}</definedName>
    <definedName name="wvu.CapersView." localSheetId="1" hidden="1">{TRUE,TRUE,-2.75,-17,772.5,449.25,FALSE,TRUE,TRUE,TRUE,0,19,#N/A,30,#N/A,7.04065040650407,10.9795918367347,1,FALSE,FALSE,3,FALSE,1,FALSE,100,"Swvu.CapersView.","ACwvu.CapersView.",#N/A,FALSE,FALSE,0,0,0,0,2,"","&amp;R&amp;""Arial,Bold Italic""&amp;8&amp;F&amp;A&amp;D",TRUE,TRUE,FALSE,FALSE,1,#N/A,1,1,"=R1C1:R123C107",FALSE,"Rwvu.CapersView.","Cwvu.CapersView.",FALSE,FALSE,FALSE,262,600,600,FALSE,FALSE,TRUE,TRUE,TRUE}</definedName>
    <definedName name="wvu.CapersView." localSheetId="2" hidden="1">{TRUE,TRUE,-2.75,-17,772.5,449.25,FALSE,TRUE,TRUE,TRUE,0,19,#N/A,30,#N/A,7.04065040650407,10.9795918367347,1,FALSE,FALSE,3,FALSE,1,FALSE,100,"Swvu.CapersView.","ACwvu.CapersView.",#N/A,FALSE,FALSE,0,0,0,0,2,"","&amp;R&amp;""Arial,Bold Italic""&amp;8&amp;F&amp;A&amp;D",TRUE,TRUE,FALSE,FALSE,1,#N/A,1,1,"=R1C1:R123C107",FALSE,"Rwvu.CapersView.","Cwvu.CapersView.",FALSE,FALSE,FALSE,262,600,600,FALSE,FALSE,TRUE,TRUE,TRUE}</definedName>
    <definedName name="wvu.CapersView." localSheetId="3" hidden="1">{TRUE,TRUE,-2.75,-17,772.5,449.25,FALSE,TRUE,TRUE,TRUE,0,19,#N/A,30,#N/A,7.04065040650407,10.9795918367347,1,FALSE,FALSE,3,FALSE,1,FALSE,100,"Swvu.CapersView.","ACwvu.CapersView.",#N/A,FALSE,FALSE,0,0,0,0,2,"","&amp;R&amp;""Arial,Bold Italic""&amp;8&amp;F&amp;A&amp;D",TRUE,TRUE,FALSE,FALSE,1,#N/A,1,1,"=R1C1:R123C107",FALSE,"Rwvu.CapersView.","Cwvu.CapersView.",FALSE,FALSE,FALSE,262,600,600,FALSE,FALSE,TRUE,TRUE,TRUE}</definedName>
    <definedName name="wvu.CapersView." hidden="1">{TRUE,TRUE,-2.75,-17,772.5,449.25,FALSE,TRUE,TRUE,TRUE,0,19,#N/A,30,#N/A,7.04065040650407,10.9795918367347,1,FALSE,FALSE,3,FALSE,1,FALSE,100,"Swvu.CapersView.","ACwvu.CapersView.",#N/A,FALSE,FALSE,0,0,0,0,2,"","&amp;R&amp;""Arial,Bold Italic""&amp;8&amp;F&amp;A&amp;D",TRUE,TRUE,FALSE,FALSE,1,#N/A,1,1,"=R1C1:R123C107",FALSE,"Rwvu.CapersView.","Cwvu.CapersView.",FALSE,FALSE,FALSE,262,600,600,FALSE,FALSE,TRUE,TRUE,TRUE}</definedName>
    <definedName name="wvu.Japan_Capers_Ed_Pub." localSheetId="1" hidden="1">{TRUE,TRUE,-2.75,-17,772.5,449.25,FALSE,TRUE,TRUE,TRUE,0,18,#N/A,1,#N/A,80.75,104.2,1,FALSE,FALSE,3,FALSE,1,FALSE,10,"Swvu.Japan_Capers_Ed_Pub.","ACwvu.Japan_Capers_Ed_Pub.",#N/A,FALSE,FALSE,0,0,0,0,2,"","&amp;R&amp;""Arial,Bold Italic""&amp;8&amp;F&amp;A&amp;D",TRUE,TRUE,FALSE,FALSE,1,#N/A,1,1,"=R1C18:R297C107",FALSE,"Rwvu.Japan_Capers_Ed_Pub.","Cwvu.Japan_Capers_Ed_Pub.",FALSE,FALSE,FALSE,262,600,600,FALSE,FALSE,TRUE,TRUE,TRUE}</definedName>
    <definedName name="wvu.Japan_Capers_Ed_Pub." localSheetId="2" hidden="1">{TRUE,TRUE,-2.75,-17,772.5,449.25,FALSE,TRUE,TRUE,TRUE,0,18,#N/A,1,#N/A,80.75,104.2,1,FALSE,FALSE,3,FALSE,1,FALSE,10,"Swvu.Japan_Capers_Ed_Pub.","ACwvu.Japan_Capers_Ed_Pub.",#N/A,FALSE,FALSE,0,0,0,0,2,"","&amp;R&amp;""Arial,Bold Italic""&amp;8&amp;F&amp;A&amp;D",TRUE,TRUE,FALSE,FALSE,1,#N/A,1,1,"=R1C18:R297C107",FALSE,"Rwvu.Japan_Capers_Ed_Pub.","Cwvu.Japan_Capers_Ed_Pub.",FALSE,FALSE,FALSE,262,600,600,FALSE,FALSE,TRUE,TRUE,TRUE}</definedName>
    <definedName name="wvu.Japan_Capers_Ed_Pub." localSheetId="3" hidden="1">{TRUE,TRUE,-2.75,-17,772.5,449.25,FALSE,TRUE,TRUE,TRUE,0,18,#N/A,1,#N/A,80.75,104.2,1,FALSE,FALSE,3,FALSE,1,FALSE,10,"Swvu.Japan_Capers_Ed_Pub.","ACwvu.Japan_Capers_Ed_Pub.",#N/A,FALSE,FALSE,0,0,0,0,2,"","&amp;R&amp;""Arial,Bold Italic""&amp;8&amp;F&amp;A&amp;D",TRUE,TRUE,FALSE,FALSE,1,#N/A,1,1,"=R1C18:R297C107",FALSE,"Rwvu.Japan_Capers_Ed_Pub.","Cwvu.Japan_Capers_Ed_Pub.",FALSE,FALSE,FALSE,262,600,600,FALSE,FALSE,TRUE,TRUE,TRUE}</definedName>
    <definedName name="wvu.Japan_Capers_Ed_Pub." hidden="1">{TRUE,TRUE,-2.75,-17,772.5,449.25,FALSE,TRUE,TRUE,TRUE,0,18,#N/A,1,#N/A,80.75,104.2,1,FALSE,FALSE,3,FALSE,1,FALSE,10,"Swvu.Japan_Capers_Ed_Pub.","ACwvu.Japan_Capers_Ed_Pub.",#N/A,FALSE,FALSE,0,0,0,0,2,"","&amp;R&amp;""Arial,Bold Italic""&amp;8&amp;F&amp;A&amp;D",TRUE,TRUE,FALSE,FALSE,1,#N/A,1,1,"=R1C18:R297C107",FALSE,"Rwvu.Japan_Capers_Ed_Pub.","Cwvu.Japan_Capers_Ed_Pub.",FALSE,FALSE,FALSE,262,600,600,FALSE,FALSE,TRUE,TRUE,TRUE}</definedName>
    <definedName name="wvu.KJP_CC." localSheetId="1" hidden="1">{TRUE,TRUE,-2.75,-17,964.5,641.25,FALSE,TRUE,TRUE,TRUE,0,18,#N/A,11,#N/A,22.5227272727273,72.25,1,FALSE,FALSE,3,TRUE,1,FALSE,40,"Swvu.KJP_CC.","ACwvu.KJP_CC.",#N/A,FALSE,FALSE,0,0,0,0,2,"&amp;C&amp;""Arial,Bold""&amp;72Actual Production vs. Projected ","&amp;R&amp;""Arial,Bold Italic""&amp;8&amp;F&amp;A&amp;D",TRUE,TRUE,FALSE,FALSE,1,#N/A,1,1,"=R13C18:R168C107",FALSE,"Rwvu.KJP_CC.","Cwvu.KJP_CC.",FALSE,FALSE,FALSE,263,600,600,FALSE,FALSE,TRUE,TRUE,TRUE}</definedName>
    <definedName name="wvu.KJP_CC." localSheetId="2" hidden="1">{TRUE,TRUE,-2.75,-17,964.5,641.25,FALSE,TRUE,TRUE,TRUE,0,18,#N/A,11,#N/A,22.5227272727273,72.25,1,FALSE,FALSE,3,TRUE,1,FALSE,40,"Swvu.KJP_CC.","ACwvu.KJP_CC.",#N/A,FALSE,FALSE,0,0,0,0,2,"&amp;C&amp;""Arial,Bold""&amp;72Actual Production vs. Projected ","&amp;R&amp;""Arial,Bold Italic""&amp;8&amp;F&amp;A&amp;D",TRUE,TRUE,FALSE,FALSE,1,#N/A,1,1,"=R13C18:R168C107",FALSE,"Rwvu.KJP_CC.","Cwvu.KJP_CC.",FALSE,FALSE,FALSE,263,600,600,FALSE,FALSE,TRUE,TRUE,TRUE}</definedName>
    <definedName name="wvu.KJP_CC." localSheetId="3" hidden="1">{TRUE,TRUE,-2.75,-17,964.5,641.25,FALSE,TRUE,TRUE,TRUE,0,18,#N/A,11,#N/A,22.5227272727273,72.25,1,FALSE,FALSE,3,TRUE,1,FALSE,40,"Swvu.KJP_CC.","ACwvu.KJP_CC.",#N/A,FALSE,FALSE,0,0,0,0,2,"&amp;C&amp;""Arial,Bold""&amp;72Actual Production vs. Projected ","&amp;R&amp;""Arial,Bold Italic""&amp;8&amp;F&amp;A&amp;D",TRUE,TRUE,FALSE,FALSE,1,#N/A,1,1,"=R13C18:R168C107",FALSE,"Rwvu.KJP_CC.","Cwvu.KJP_CC.",FALSE,FALSE,FALSE,263,600,600,FALSE,FALSE,TRUE,TRUE,TRUE}</definedName>
    <definedName name="wvu.KJP_CC." hidden="1">{TRUE,TRUE,-2.75,-17,964.5,641.25,FALSE,TRUE,TRUE,TRUE,0,18,#N/A,11,#N/A,22.5227272727273,72.25,1,FALSE,FALSE,3,TRUE,1,FALSE,40,"Swvu.KJP_CC.","ACwvu.KJP_CC.",#N/A,FALSE,FALSE,0,0,0,0,2,"&amp;C&amp;""Arial,Bold""&amp;72Actual Production vs. Projected ","&amp;R&amp;""Arial,Bold Italic""&amp;8&amp;F&amp;A&amp;D",TRUE,TRUE,FALSE,FALSE,1,#N/A,1,1,"=R13C18:R168C107",FALSE,"Rwvu.KJP_CC.","Cwvu.KJP_CC.",FALSE,FALSE,FALSE,263,600,600,FALSE,FALSE,TRUE,TRUE,TRUE}</definedName>
    <definedName name="x" localSheetId="1" hidden="1">{#N/A,#N/A,FALSE,"DI 2 YEAR MASTER SCHEDULE"}</definedName>
    <definedName name="x" localSheetId="2" hidden="1">{#N/A,#N/A,FALSE,"DI 2 YEAR MASTER SCHEDULE"}</definedName>
    <definedName name="x" localSheetId="3" hidden="1">{#N/A,#N/A,FALSE,"DI 2 YEAR MASTER SCHEDULE"}</definedName>
    <definedName name="x" hidden="1">{#N/A,#N/A,FALSE,"DI 2 YEAR MASTER SCHEDULE"}</definedName>
    <definedName name="y" localSheetId="1" hidden="1">{TRUE,TRUE,-2.75,-17,772.5,449.25,FALSE,TRUE,TRUE,TRUE,0,18,#N/A,1,#N/A,80.75,104.2,1,FALSE,FALSE,3,FALSE,1,FALSE,10,"Swvu.Japan_Capers_Ed_Pub.","ACwvu.Japan_Capers_Ed_Pub.",#N/A,FALSE,FALSE,0,0,0,0,2,"","&amp;R&amp;""Arial,Bold Italic""&amp;8&amp;F&amp;A&amp;D",TRUE,TRUE,FALSE,FALSE,1,#N/A,1,1,"=R1C18:R297C107",FALSE,"Rwvu.Japan_Capers_Ed_Pub.","Cwvu.Japan_Capers_Ed_Pub.",FALSE,FALSE,FALSE,262,600,600,FALSE,FALSE,TRUE,TRUE,TRUE}</definedName>
    <definedName name="y" localSheetId="2" hidden="1">{TRUE,TRUE,-2.75,-17,772.5,449.25,FALSE,TRUE,TRUE,TRUE,0,18,#N/A,1,#N/A,80.75,104.2,1,FALSE,FALSE,3,FALSE,1,FALSE,10,"Swvu.Japan_Capers_Ed_Pub.","ACwvu.Japan_Capers_Ed_Pub.",#N/A,FALSE,FALSE,0,0,0,0,2,"","&amp;R&amp;""Arial,Bold Italic""&amp;8&amp;F&amp;A&amp;D",TRUE,TRUE,FALSE,FALSE,1,#N/A,1,1,"=R1C18:R297C107",FALSE,"Rwvu.Japan_Capers_Ed_Pub.","Cwvu.Japan_Capers_Ed_Pub.",FALSE,FALSE,FALSE,262,600,600,FALSE,FALSE,TRUE,TRUE,TRUE}</definedName>
    <definedName name="y" localSheetId="3" hidden="1">{TRUE,TRUE,-2.75,-17,772.5,449.25,FALSE,TRUE,TRUE,TRUE,0,18,#N/A,1,#N/A,80.75,104.2,1,FALSE,FALSE,3,FALSE,1,FALSE,10,"Swvu.Japan_Capers_Ed_Pub.","ACwvu.Japan_Capers_Ed_Pub.",#N/A,FALSE,FALSE,0,0,0,0,2,"","&amp;R&amp;""Arial,Bold Italic""&amp;8&amp;F&amp;A&amp;D",TRUE,TRUE,FALSE,FALSE,1,#N/A,1,1,"=R1C18:R297C107",FALSE,"Rwvu.Japan_Capers_Ed_Pub.","Cwvu.Japan_Capers_Ed_Pub.",FALSE,FALSE,FALSE,262,600,600,FALSE,FALSE,TRUE,TRUE,TRUE}</definedName>
    <definedName name="y" hidden="1">{TRUE,TRUE,-2.75,-17,772.5,449.25,FALSE,TRUE,TRUE,TRUE,0,18,#N/A,1,#N/A,80.75,104.2,1,FALSE,FALSE,3,FALSE,1,FALSE,10,"Swvu.Japan_Capers_Ed_Pub.","ACwvu.Japan_Capers_Ed_Pub.",#N/A,FALSE,FALSE,0,0,0,0,2,"","&amp;R&amp;""Arial,Bold Italic""&amp;8&amp;F&amp;A&amp;D",TRUE,TRUE,FALSE,FALSE,1,#N/A,1,1,"=R1C18:R297C107",FALSE,"Rwvu.Japan_Capers_Ed_Pub.","Cwvu.Japan_Capers_Ed_Pub.",FALSE,FALSE,FALSE,262,600,600,FALSE,FALSE,TRUE,TRUE,TRUE}</definedName>
    <definedName name="z" localSheetId="1" hidden="1">{#N/A,#N/A,FALSE,"DI 2 YEAR MASTER SCHEDULE"}</definedName>
    <definedName name="z" localSheetId="2" hidden="1">{#N/A,#N/A,FALSE,"DI 2 YEAR MASTER SCHEDULE"}</definedName>
    <definedName name="z" localSheetId="3" hidden="1">{#N/A,#N/A,FALSE,"DI 2 YEAR MASTER SCHEDULE"}</definedName>
    <definedName name="z" hidden="1">{#N/A,#N/A,FALSE,"DI 2 YEAR MASTER SCHEDULE"}</definedName>
    <definedName name="Z_9A428CE1_B4D9_11D0_A8AA_0000C071AEE7_.wvu.Cols" hidden="1">#REF!,#REF!</definedName>
    <definedName name="Z_9A428CE1_B4D9_11D0_A8AA_0000C071AEE7_.wvu.PrintArea" localSheetId="1" hidden="1">#REF!</definedName>
    <definedName name="Z_9A428CE1_B4D9_11D0_A8AA_0000C071AEE7_.wvu.PrintArea" localSheetId="2" hidden="1">#REF!</definedName>
    <definedName name="Z_9A428CE1_B4D9_11D0_A8AA_0000C071AEE7_.wvu.PrintArea" localSheetId="3" hidden="1">#REF!</definedName>
    <definedName name="Z_9A428CE1_B4D9_11D0_A8AA_0000C071AEE7_.wvu.PrintArea" hidden="1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M23" i="4" l="1"/>
  <c r="L23" i="4"/>
  <c r="K23" i="4"/>
  <c r="J23" i="4"/>
  <c r="N14" i="4"/>
  <c r="N23" i="4" s="1"/>
  <c r="M14" i="4"/>
  <c r="L14" i="4"/>
  <c r="K14" i="4"/>
  <c r="J14" i="4"/>
  <c r="N69" i="3"/>
  <c r="N68" i="3"/>
  <c r="N67" i="3"/>
  <c r="N66" i="3"/>
  <c r="N65" i="3"/>
  <c r="N64" i="3"/>
  <c r="N62" i="3"/>
  <c r="N61" i="3"/>
  <c r="N60" i="3"/>
  <c r="N58" i="3"/>
  <c r="N57" i="3"/>
  <c r="N56" i="3"/>
  <c r="N54" i="3"/>
  <c r="N53" i="3"/>
  <c r="N52" i="3"/>
  <c r="N51" i="3"/>
  <c r="L47" i="3"/>
  <c r="N46" i="3"/>
  <c r="N42" i="4"/>
  <c r="M42" i="4"/>
  <c r="L42" i="4"/>
  <c r="K42" i="4"/>
  <c r="N45" i="3"/>
  <c r="N44" i="3"/>
  <c r="K47" i="3"/>
  <c r="N43" i="3"/>
  <c r="M47" i="3"/>
  <c r="J47" i="3"/>
  <c r="N42" i="3"/>
  <c r="N38" i="3"/>
  <c r="N37" i="3"/>
  <c r="N36" i="3"/>
  <c r="N35" i="3"/>
  <c r="N34" i="3"/>
  <c r="N30" i="3"/>
  <c r="N29" i="3"/>
  <c r="N25" i="3"/>
  <c r="N24" i="3"/>
  <c r="N23" i="3"/>
  <c r="N22" i="3"/>
  <c r="N21" i="3"/>
  <c r="N14" i="3"/>
  <c r="N13" i="3"/>
  <c r="N12" i="3"/>
  <c r="K28" i="2"/>
  <c r="J28" i="2"/>
  <c r="I28" i="2"/>
  <c r="M27" i="2"/>
  <c r="M22" i="2"/>
  <c r="K22" i="2"/>
  <c r="J22" i="2"/>
  <c r="M28" i="2"/>
  <c r="L28" i="2"/>
  <c r="L27" i="2"/>
  <c r="J27" i="2"/>
  <c r="I27" i="2"/>
  <c r="L26" i="2"/>
  <c r="I26" i="2"/>
  <c r="K15" i="2"/>
  <c r="K27" i="2"/>
  <c r="I15" i="2"/>
  <c r="M15" i="2"/>
  <c r="L15" i="2"/>
  <c r="K26" i="2"/>
  <c r="J26" i="2"/>
  <c r="M196" i="1"/>
  <c r="I194" i="1"/>
  <c r="M184" i="1"/>
  <c r="I182" i="1"/>
  <c r="K179" i="1"/>
  <c r="M176" i="1"/>
  <c r="I174" i="1"/>
  <c r="M166" i="1"/>
  <c r="I164" i="1"/>
  <c r="K161" i="1"/>
  <c r="M158" i="1"/>
  <c r="K152" i="1"/>
  <c r="M149" i="1"/>
  <c r="I147" i="1"/>
  <c r="K144" i="1"/>
  <c r="M133" i="1"/>
  <c r="L133" i="1"/>
  <c r="K133" i="1"/>
  <c r="J133" i="1"/>
  <c r="I133" i="1"/>
  <c r="N132" i="1"/>
  <c r="N131" i="1"/>
  <c r="N130" i="1"/>
  <c r="N129" i="1"/>
  <c r="N128" i="1"/>
  <c r="N127" i="1"/>
  <c r="N126" i="1"/>
  <c r="N133" i="1" s="1"/>
  <c r="N119" i="1"/>
  <c r="N118" i="1"/>
  <c r="N117" i="1"/>
  <c r="N116" i="1"/>
  <c r="N115" i="1"/>
  <c r="N114" i="1"/>
  <c r="N113" i="1"/>
  <c r="N112" i="1"/>
  <c r="N111" i="1"/>
  <c r="N110" i="1"/>
  <c r="N109" i="1"/>
  <c r="N108" i="1"/>
  <c r="N107" i="1"/>
  <c r="L120" i="1"/>
  <c r="K120" i="1"/>
  <c r="J120" i="1"/>
  <c r="N106" i="1"/>
  <c r="M102" i="1"/>
  <c r="N101" i="1"/>
  <c r="N100" i="1"/>
  <c r="N99" i="1"/>
  <c r="N98" i="1"/>
  <c r="N97" i="1"/>
  <c r="K102" i="1"/>
  <c r="L102" i="1"/>
  <c r="N96" i="1"/>
  <c r="J102" i="1"/>
  <c r="N95" i="1"/>
  <c r="N102" i="1" s="1"/>
  <c r="M94" i="1"/>
  <c r="M103" i="1" s="1"/>
  <c r="N93" i="1"/>
  <c r="L94" i="1"/>
  <c r="L103" i="1" s="1"/>
  <c r="K94" i="1"/>
  <c r="K103" i="1" s="1"/>
  <c r="N92" i="1"/>
  <c r="J94" i="1"/>
  <c r="J103" i="1" s="1"/>
  <c r="N91" i="1"/>
  <c r="M88" i="1"/>
  <c r="L88" i="1"/>
  <c r="K88" i="1"/>
  <c r="N87" i="1"/>
  <c r="J88" i="1"/>
  <c r="N86" i="1"/>
  <c r="N84" i="1"/>
  <c r="N83" i="1"/>
  <c r="N82" i="1"/>
  <c r="N81" i="1"/>
  <c r="N80" i="1"/>
  <c r="N79" i="1"/>
  <c r="N78" i="1"/>
  <c r="M85" i="1"/>
  <c r="M89" i="1" s="1"/>
  <c r="L85" i="1"/>
  <c r="L89" i="1" s="1"/>
  <c r="N77" i="1"/>
  <c r="J85" i="1"/>
  <c r="J89" i="1" s="1"/>
  <c r="I85" i="1"/>
  <c r="L67" i="1"/>
  <c r="M60" i="4" s="1"/>
  <c r="I67" i="1"/>
  <c r="J60" i="4" s="1"/>
  <c r="M198" i="1"/>
  <c r="L198" i="1"/>
  <c r="K198" i="1"/>
  <c r="J198" i="1"/>
  <c r="N66" i="1"/>
  <c r="N198" i="1" s="1"/>
  <c r="M197" i="1"/>
  <c r="L197" i="1"/>
  <c r="K197" i="1"/>
  <c r="J197" i="1"/>
  <c r="N65" i="1"/>
  <c r="N197" i="1" s="1"/>
  <c r="N64" i="1"/>
  <c r="N196" i="1" s="1"/>
  <c r="L196" i="1"/>
  <c r="K196" i="1"/>
  <c r="J196" i="1"/>
  <c r="I196" i="1"/>
  <c r="M195" i="1"/>
  <c r="L195" i="1"/>
  <c r="K195" i="1"/>
  <c r="J195" i="1"/>
  <c r="I195" i="1"/>
  <c r="M194" i="1"/>
  <c r="L194" i="1"/>
  <c r="K194" i="1"/>
  <c r="J194" i="1"/>
  <c r="N62" i="1"/>
  <c r="N194" i="1" s="1"/>
  <c r="M193" i="1"/>
  <c r="L193" i="1"/>
  <c r="K67" i="1"/>
  <c r="J193" i="1"/>
  <c r="I193" i="1"/>
  <c r="M67" i="1"/>
  <c r="L192" i="1"/>
  <c r="K192" i="1"/>
  <c r="J192" i="1"/>
  <c r="I192" i="1"/>
  <c r="M185" i="1"/>
  <c r="L185" i="1"/>
  <c r="K185" i="1"/>
  <c r="J185" i="1"/>
  <c r="N53" i="1"/>
  <c r="N52" i="1"/>
  <c r="N184" i="1" s="1"/>
  <c r="L184" i="1"/>
  <c r="K184" i="1"/>
  <c r="J184" i="1"/>
  <c r="I184" i="1"/>
  <c r="M183" i="1"/>
  <c r="L183" i="1"/>
  <c r="K183" i="1"/>
  <c r="J183" i="1"/>
  <c r="I183" i="1"/>
  <c r="M182" i="1"/>
  <c r="L182" i="1"/>
  <c r="K182" i="1"/>
  <c r="J182" i="1"/>
  <c r="N50" i="1"/>
  <c r="M181" i="1"/>
  <c r="L181" i="1"/>
  <c r="N49" i="1"/>
  <c r="N181" i="1" s="1"/>
  <c r="J181" i="1"/>
  <c r="I181" i="1"/>
  <c r="M180" i="1"/>
  <c r="L180" i="1"/>
  <c r="K180" i="1"/>
  <c r="J180" i="1"/>
  <c r="I180" i="1"/>
  <c r="M179" i="1"/>
  <c r="L179" i="1"/>
  <c r="J179" i="1"/>
  <c r="N47" i="1"/>
  <c r="M178" i="1"/>
  <c r="L178" i="1"/>
  <c r="K178" i="1"/>
  <c r="J178" i="1"/>
  <c r="N46" i="1"/>
  <c r="M177" i="1"/>
  <c r="L177" i="1"/>
  <c r="K177" i="1"/>
  <c r="J177" i="1"/>
  <c r="I177" i="1"/>
  <c r="L176" i="1"/>
  <c r="K176" i="1"/>
  <c r="J176" i="1"/>
  <c r="I176" i="1"/>
  <c r="M175" i="1"/>
  <c r="L175" i="1"/>
  <c r="K175" i="1"/>
  <c r="J175" i="1"/>
  <c r="I175" i="1"/>
  <c r="M174" i="1"/>
  <c r="L174" i="1"/>
  <c r="K174" i="1"/>
  <c r="J174" i="1"/>
  <c r="M173" i="1"/>
  <c r="L173" i="1"/>
  <c r="K173" i="1"/>
  <c r="J173" i="1"/>
  <c r="I173" i="1"/>
  <c r="M54" i="1"/>
  <c r="L172" i="1"/>
  <c r="K172" i="1"/>
  <c r="J172" i="1"/>
  <c r="I54" i="1"/>
  <c r="M167" i="1"/>
  <c r="L167" i="1"/>
  <c r="K167" i="1"/>
  <c r="J167" i="1"/>
  <c r="I167" i="1"/>
  <c r="L166" i="1"/>
  <c r="K166" i="1"/>
  <c r="J166" i="1"/>
  <c r="I166" i="1"/>
  <c r="M165" i="1"/>
  <c r="L165" i="1"/>
  <c r="K165" i="1"/>
  <c r="J165" i="1"/>
  <c r="I165" i="1"/>
  <c r="M164" i="1"/>
  <c r="L164" i="1"/>
  <c r="K164" i="1"/>
  <c r="J164" i="1"/>
  <c r="M163" i="1"/>
  <c r="L163" i="1"/>
  <c r="K163" i="1"/>
  <c r="J163" i="1"/>
  <c r="I163" i="1"/>
  <c r="M162" i="1"/>
  <c r="L162" i="1"/>
  <c r="K162" i="1"/>
  <c r="J162" i="1"/>
  <c r="I162" i="1"/>
  <c r="N29" i="1"/>
  <c r="N161" i="1" s="1"/>
  <c r="M36" i="1"/>
  <c r="M168" i="1" s="1"/>
  <c r="L36" i="1"/>
  <c r="J161" i="1"/>
  <c r="I36" i="1"/>
  <c r="M159" i="1"/>
  <c r="L159" i="1"/>
  <c r="K159" i="1"/>
  <c r="J159" i="1"/>
  <c r="I159" i="1"/>
  <c r="L158" i="1"/>
  <c r="K158" i="1"/>
  <c r="J158" i="1"/>
  <c r="I158" i="1"/>
  <c r="M28" i="1"/>
  <c r="L28" i="1"/>
  <c r="K157" i="1"/>
  <c r="J157" i="1"/>
  <c r="I157" i="1"/>
  <c r="M23" i="1"/>
  <c r="M153" i="1"/>
  <c r="L153" i="1"/>
  <c r="K153" i="1"/>
  <c r="J153" i="1"/>
  <c r="I23" i="1"/>
  <c r="N21" i="1"/>
  <c r="N152" i="1" s="1"/>
  <c r="M152" i="1"/>
  <c r="L23" i="1"/>
  <c r="K23" i="1"/>
  <c r="J152" i="1"/>
  <c r="I152" i="1"/>
  <c r="M150" i="1"/>
  <c r="L150" i="1"/>
  <c r="K150" i="1"/>
  <c r="J150" i="1"/>
  <c r="I150" i="1"/>
  <c r="L149" i="1"/>
  <c r="K149" i="1"/>
  <c r="J149" i="1"/>
  <c r="I149" i="1"/>
  <c r="M148" i="1"/>
  <c r="L148" i="1"/>
  <c r="K148" i="1"/>
  <c r="J148" i="1"/>
  <c r="I148" i="1"/>
  <c r="N16" i="1"/>
  <c r="N147" i="1" s="1"/>
  <c r="M147" i="1"/>
  <c r="L147" i="1"/>
  <c r="K147" i="1"/>
  <c r="J147" i="1"/>
  <c r="M146" i="1"/>
  <c r="L146" i="1"/>
  <c r="K146" i="1"/>
  <c r="J146" i="1"/>
  <c r="I146" i="1"/>
  <c r="M145" i="1"/>
  <c r="L145" i="1"/>
  <c r="K145" i="1"/>
  <c r="J145" i="1"/>
  <c r="I145" i="1"/>
  <c r="N13" i="1"/>
  <c r="N144" i="1" s="1"/>
  <c r="M144" i="1"/>
  <c r="L144" i="1"/>
  <c r="J144" i="1"/>
  <c r="I144" i="1"/>
  <c r="M20" i="1"/>
  <c r="L20" i="1"/>
  <c r="K20" i="1"/>
  <c r="J20" i="1"/>
  <c r="I20" i="1"/>
  <c r="M56" i="1" l="1"/>
  <c r="M69" i="1"/>
  <c r="N58" i="4"/>
  <c r="N178" i="1"/>
  <c r="L160" i="1"/>
  <c r="L37" i="1"/>
  <c r="M160" i="1"/>
  <c r="M169" i="1" s="1"/>
  <c r="M37" i="1"/>
  <c r="K122" i="1"/>
  <c r="K135" i="1" s="1"/>
  <c r="L154" i="1"/>
  <c r="L56" i="1"/>
  <c r="M186" i="1"/>
  <c r="L122" i="1"/>
  <c r="L135" i="1" s="1"/>
  <c r="N60" i="4"/>
  <c r="M199" i="1"/>
  <c r="N182" i="1"/>
  <c r="N185" i="1"/>
  <c r="N179" i="1"/>
  <c r="N20" i="1"/>
  <c r="I24" i="1"/>
  <c r="I151" i="1"/>
  <c r="L168" i="1"/>
  <c r="N85" i="1"/>
  <c r="J24" i="1"/>
  <c r="J151" i="1"/>
  <c r="K199" i="1"/>
  <c r="L60" i="4"/>
  <c r="K154" i="1"/>
  <c r="K24" i="1"/>
  <c r="L24" i="1"/>
  <c r="L151" i="1"/>
  <c r="J122" i="1"/>
  <c r="J135" i="1" s="1"/>
  <c r="M24" i="1"/>
  <c r="M151" i="1"/>
  <c r="M155" i="1" s="1"/>
  <c r="N12" i="1"/>
  <c r="N143" i="1" s="1"/>
  <c r="N48" i="1"/>
  <c r="N180" i="1" s="1"/>
  <c r="J54" i="1"/>
  <c r="J186" i="1" s="1"/>
  <c r="N60" i="1"/>
  <c r="N192" i="1" s="1"/>
  <c r="I143" i="1"/>
  <c r="M172" i="1"/>
  <c r="I178" i="1"/>
  <c r="M192" i="1"/>
  <c r="I198" i="1"/>
  <c r="M26" i="2"/>
  <c r="N15" i="1"/>
  <c r="N146" i="1" s="1"/>
  <c r="N31" i="1"/>
  <c r="N163" i="1" s="1"/>
  <c r="N41" i="1"/>
  <c r="N173" i="1" s="1"/>
  <c r="K54" i="1"/>
  <c r="K186" i="1" s="1"/>
  <c r="I94" i="1"/>
  <c r="I102" i="1"/>
  <c r="I168" i="1" s="1"/>
  <c r="I120" i="1"/>
  <c r="N120" i="1" s="1"/>
  <c r="J143" i="1"/>
  <c r="L157" i="1"/>
  <c r="N51" i="1"/>
  <c r="N183" i="1" s="1"/>
  <c r="L54" i="1"/>
  <c r="L186" i="1" s="1"/>
  <c r="N63" i="1"/>
  <c r="N195" i="1" s="1"/>
  <c r="K143" i="1"/>
  <c r="M157" i="1"/>
  <c r="J42" i="4"/>
  <c r="N18" i="1"/>
  <c r="N149" i="1" s="1"/>
  <c r="N26" i="1"/>
  <c r="N158" i="1" s="1"/>
  <c r="N34" i="1"/>
  <c r="N166" i="1" s="1"/>
  <c r="N44" i="1"/>
  <c r="N176" i="1" s="1"/>
  <c r="K85" i="1"/>
  <c r="K89" i="1" s="1"/>
  <c r="I88" i="1"/>
  <c r="I89" i="1" s="1"/>
  <c r="L143" i="1"/>
  <c r="M143" i="1"/>
  <c r="K181" i="1"/>
  <c r="K193" i="1"/>
  <c r="J15" i="2"/>
  <c r="M120" i="1"/>
  <c r="M122" i="1" s="1"/>
  <c r="I47" i="3"/>
  <c r="N47" i="3" s="1"/>
  <c r="N61" i="1"/>
  <c r="N193" i="1" s="1"/>
  <c r="J67" i="1"/>
  <c r="M154" i="1"/>
  <c r="I161" i="1"/>
  <c r="I179" i="1"/>
  <c r="I199" i="1"/>
  <c r="N32" i="1"/>
  <c r="N164" i="1" s="1"/>
  <c r="N42" i="1"/>
  <c r="N174" i="1" s="1"/>
  <c r="I22" i="2"/>
  <c r="N19" i="1"/>
  <c r="N150" i="1" s="1"/>
  <c r="N27" i="1"/>
  <c r="N159" i="1" s="1"/>
  <c r="N35" i="1"/>
  <c r="N167" i="1" s="1"/>
  <c r="N45" i="1"/>
  <c r="N177" i="1" s="1"/>
  <c r="L152" i="1"/>
  <c r="L161" i="1"/>
  <c r="L199" i="1"/>
  <c r="I28" i="1"/>
  <c r="N67" i="1"/>
  <c r="N199" i="1" s="1"/>
  <c r="M161" i="1"/>
  <c r="I185" i="1"/>
  <c r="I197" i="1"/>
  <c r="L22" i="2"/>
  <c r="N14" i="1"/>
  <c r="N145" i="1" s="1"/>
  <c r="N22" i="1"/>
  <c r="N153" i="1" s="1"/>
  <c r="J28" i="1"/>
  <c r="N30" i="1"/>
  <c r="N162" i="1" s="1"/>
  <c r="J36" i="1"/>
  <c r="J168" i="1" s="1"/>
  <c r="N40" i="1"/>
  <c r="N172" i="1" s="1"/>
  <c r="K28" i="1"/>
  <c r="K36" i="1"/>
  <c r="K168" i="1" s="1"/>
  <c r="I153" i="1"/>
  <c r="I172" i="1"/>
  <c r="N17" i="1"/>
  <c r="N148" i="1" s="1"/>
  <c r="J23" i="1"/>
  <c r="N25" i="1"/>
  <c r="N157" i="1" s="1"/>
  <c r="N33" i="1"/>
  <c r="N165" i="1" s="1"/>
  <c r="N43" i="1"/>
  <c r="N175" i="1" s="1"/>
  <c r="M135" i="1" l="1"/>
  <c r="M188" i="1"/>
  <c r="J160" i="1"/>
  <c r="J169" i="1" s="1"/>
  <c r="J37" i="1"/>
  <c r="I155" i="1"/>
  <c r="L155" i="1"/>
  <c r="L69" i="1"/>
  <c r="L201" i="1" s="1"/>
  <c r="L188" i="1"/>
  <c r="M58" i="4"/>
  <c r="M59" i="4" s="1"/>
  <c r="I103" i="1"/>
  <c r="N94" i="1"/>
  <c r="N103" i="1" s="1"/>
  <c r="N28" i="1"/>
  <c r="I160" i="1"/>
  <c r="I169" i="1" s="1"/>
  <c r="I37" i="1"/>
  <c r="N36" i="1"/>
  <c r="N168" i="1" s="1"/>
  <c r="I122" i="1"/>
  <c r="N88" i="1"/>
  <c r="K151" i="1"/>
  <c r="K155" i="1" s="1"/>
  <c r="I154" i="1"/>
  <c r="I186" i="1"/>
  <c r="J155" i="1"/>
  <c r="L169" i="1"/>
  <c r="N24" i="1"/>
  <c r="N151" i="1"/>
  <c r="N155" i="1" s="1"/>
  <c r="K60" i="4"/>
  <c r="J199" i="1"/>
  <c r="N54" i="1"/>
  <c r="N186" i="1" s="1"/>
  <c r="K160" i="1"/>
  <c r="K169" i="1" s="1"/>
  <c r="K37" i="1"/>
  <c r="K56" i="1"/>
  <c r="N89" i="1"/>
  <c r="J56" i="1"/>
  <c r="J154" i="1"/>
  <c r="N23" i="1"/>
  <c r="N154" i="1" s="1"/>
  <c r="I56" i="1"/>
  <c r="N59" i="4"/>
  <c r="M201" i="1"/>
  <c r="J69" i="1" l="1"/>
  <c r="J201" i="1" s="1"/>
  <c r="J188" i="1"/>
  <c r="K58" i="4"/>
  <c r="K59" i="4" s="1"/>
  <c r="N122" i="1"/>
  <c r="I135" i="1"/>
  <c r="N135" i="1" s="1"/>
  <c r="K69" i="1"/>
  <c r="K201" i="1" s="1"/>
  <c r="K188" i="1"/>
  <c r="L58" i="4"/>
  <c r="L59" i="4" s="1"/>
  <c r="N160" i="1"/>
  <c r="N169" i="1" s="1"/>
  <c r="N37" i="1"/>
  <c r="I69" i="1"/>
  <c r="N56" i="1"/>
  <c r="N188" i="1" s="1"/>
  <c r="I188" i="1"/>
  <c r="J58" i="4"/>
  <c r="J59" i="4" s="1"/>
  <c r="I201" i="1" l="1"/>
  <c r="N69" i="1"/>
  <c r="N201" i="1" s="1"/>
</calcChain>
</file>

<file path=xl/sharedStrings.xml><?xml version="1.0" encoding="utf-8"?>
<sst xmlns="http://schemas.openxmlformats.org/spreadsheetml/2006/main" count="772" uniqueCount="212">
  <si>
    <t>GD2 Regulatory Report Pack</t>
  </si>
  <si>
    <t xml:space="preserve">1.01 Summary of Totex </t>
  </si>
  <si>
    <t>RIIO+GD2</t>
  </si>
  <si>
    <t xml:space="preserve">Cost Category </t>
  </si>
  <si>
    <t>Net Cost</t>
  </si>
  <si>
    <t>Unit</t>
  </si>
  <si>
    <t>Total</t>
  </si>
  <si>
    <t>Totex Summary - Current Year</t>
  </si>
  <si>
    <t>Controllable Costs</t>
  </si>
  <si>
    <t>Opex (Direct)</t>
  </si>
  <si>
    <t>Work Management - Holder Demolition</t>
  </si>
  <si>
    <t>Net</t>
  </si>
  <si>
    <t>£m</t>
  </si>
  <si>
    <t>Work Management - Land Remediation</t>
  </si>
  <si>
    <t>Work Management - Other</t>
  </si>
  <si>
    <t>Work Execution - Emergency</t>
  </si>
  <si>
    <t>Work Execution - Repair</t>
  </si>
  <si>
    <t>Work Execution - Maintenance</t>
  </si>
  <si>
    <t>Work Execution - (SIUs)</t>
  </si>
  <si>
    <t>Work Execution - ODA</t>
  </si>
  <si>
    <t>Opex (Indirect)</t>
  </si>
  <si>
    <t>Business support</t>
  </si>
  <si>
    <t>Training &amp; Apprentices</t>
  </si>
  <si>
    <t>Total Opex</t>
  </si>
  <si>
    <t>Opex (Direct + Indirect)</t>
  </si>
  <si>
    <t>Capex (Load)</t>
  </si>
  <si>
    <t>LTS, Storage &amp; Entry</t>
  </si>
  <si>
    <t>Connections</t>
  </si>
  <si>
    <t>Reinforcement (&lt;7 barg)</t>
  </si>
  <si>
    <t>Capex (Non Load)</t>
  </si>
  <si>
    <t>Governors</t>
  </si>
  <si>
    <t>Statutory Independent Undertakings (SIU)</t>
  </si>
  <si>
    <t>Other Network Capex</t>
  </si>
  <si>
    <t>Other Non Network Capex</t>
  </si>
  <si>
    <t>of which Vehicles</t>
  </si>
  <si>
    <t xml:space="preserve">of which IT &amp; Telecoms </t>
  </si>
  <si>
    <t>Total Capex</t>
  </si>
  <si>
    <t>Capex ( Load + Non Load)</t>
  </si>
  <si>
    <t>Repex</t>
  </si>
  <si>
    <t>Tier-1 - Mains</t>
  </si>
  <si>
    <t>Tier 1 - Services</t>
  </si>
  <si>
    <t>Tier-2A Mains and Services</t>
  </si>
  <si>
    <t>Tier-2B Mains and Services</t>
  </si>
  <si>
    <t>Tier-3 Mains and Services</t>
  </si>
  <si>
    <t>&lt;=2" Steel Mains and Services</t>
  </si>
  <si>
    <t>&gt;2" Steel Mains and Services</t>
  </si>
  <si>
    <t>&gt;30m Mains</t>
  </si>
  <si>
    <t>Other Mains and Services</t>
  </si>
  <si>
    <t>Diversions Mains and Services</t>
  </si>
  <si>
    <t>Other Services</t>
  </si>
  <si>
    <t>Tier 1 Stubs</t>
  </si>
  <si>
    <t>Risers</t>
  </si>
  <si>
    <t>Robotic Intervention</t>
  </si>
  <si>
    <t>Total Repex</t>
  </si>
  <si>
    <t>Total Controllable costs</t>
  </si>
  <si>
    <t>Non Controllable Costs</t>
  </si>
  <si>
    <t>Shrinkage</t>
  </si>
  <si>
    <t>Ofgem Licence</t>
  </si>
  <si>
    <t>Network Rates</t>
  </si>
  <si>
    <t>Established pension deficit recovery plan payment</t>
  </si>
  <si>
    <t>NTS exit costs</t>
  </si>
  <si>
    <t>Xoserve</t>
  </si>
  <si>
    <t xml:space="preserve">Other </t>
  </si>
  <si>
    <t>Total Non Controllable costs</t>
  </si>
  <si>
    <t>Total Funded costs</t>
  </si>
  <si>
    <t>Totex Summary - Totex allowance adjusted with uncertainties indicated on the Re-Opener Pipeline Log - £m</t>
  </si>
  <si>
    <t>Total Baseline costs</t>
  </si>
  <si>
    <t>Totex Summary Variance - Totex- Current versus adjusted allowance</t>
  </si>
  <si>
    <t>1.04 Summary of reliability outputs and secondary deliverables</t>
  </si>
  <si>
    <t>Expenditure Group 1</t>
  </si>
  <si>
    <t>Expenditure Group 2</t>
  </si>
  <si>
    <t>Policy Area</t>
  </si>
  <si>
    <t>Policy Mechanism</t>
  </si>
  <si>
    <t>Summary of loss of supply volumes and duration + primary output</t>
  </si>
  <si>
    <t>Actual loss of supply volumes (no.)</t>
  </si>
  <si>
    <t>Planned</t>
  </si>
  <si>
    <t xml:space="preserve">Interruptions </t>
  </si>
  <si>
    <t xml:space="preserve">Number </t>
  </si>
  <si>
    <t>Unplanned (MOBs)</t>
  </si>
  <si>
    <t>Unplanned (Non+MOBs)</t>
  </si>
  <si>
    <t>Total interruptions</t>
  </si>
  <si>
    <t>Actual loss of supply duration (minutes)</t>
  </si>
  <si>
    <t xml:space="preserve">Minutes </t>
  </si>
  <si>
    <t>Average duration (minutes)</t>
  </si>
  <si>
    <t>Sheet End</t>
  </si>
  <si>
    <t xml:space="preserve"> </t>
  </si>
  <si>
    <t>1.05 Summary of Workload</t>
  </si>
  <si>
    <t>Asset/Activity Category</t>
  </si>
  <si>
    <t>Asset/Activity Sub+Class</t>
  </si>
  <si>
    <t xml:space="preserve">Summary of workload </t>
  </si>
  <si>
    <t xml:space="preserve">Opex activity </t>
  </si>
  <si>
    <t>Mains condition reports</t>
  </si>
  <si>
    <t>Num</t>
  </si>
  <si>
    <t>Service condition reports</t>
  </si>
  <si>
    <t> No. of holders removed</t>
  </si>
  <si>
    <t xml:space="preserve">Capex activity </t>
  </si>
  <si>
    <t>Reinforcement</t>
  </si>
  <si>
    <t>km</t>
  </si>
  <si>
    <t>Diversions</t>
  </si>
  <si>
    <t>Replacement</t>
  </si>
  <si>
    <t>Storage</t>
  </si>
  <si>
    <t>Pipelines</t>
  </si>
  <si>
    <t xml:space="preserve">Reinforcement </t>
  </si>
  <si>
    <t>Total mains reinforcement</t>
  </si>
  <si>
    <t>k m</t>
  </si>
  <si>
    <t>Total reinforcement Governors</t>
  </si>
  <si>
    <t>No</t>
  </si>
  <si>
    <t>District</t>
  </si>
  <si>
    <t>Housing Replacement only</t>
  </si>
  <si>
    <t>Component replacement/refurbishment only</t>
  </si>
  <si>
    <t>Replacement of entire installation</t>
  </si>
  <si>
    <t>Decommission</t>
  </si>
  <si>
    <t>Service</t>
  </si>
  <si>
    <t xml:space="preserve">Connection </t>
  </si>
  <si>
    <t>New housing services</t>
  </si>
  <si>
    <t>Existing housing services (excl Fuel poor)</t>
  </si>
  <si>
    <t>Non Domestic</t>
  </si>
  <si>
    <t xml:space="preserve">Fuel poor services </t>
  </si>
  <si>
    <t>Governor intervention</t>
  </si>
  <si>
    <t>Total connection services</t>
  </si>
  <si>
    <t xml:space="preserve">Repex activity </t>
  </si>
  <si>
    <t>T1 length decommissioned</t>
  </si>
  <si>
    <t>Outturn Workload (&lt;=3")</t>
  </si>
  <si>
    <t>Outturn Workload ( 4" + 5")</t>
  </si>
  <si>
    <t>Outturn Workload (6" + 7")</t>
  </si>
  <si>
    <t>Outturn Workload ( 8" )</t>
  </si>
  <si>
    <t>T2a length decommissioned</t>
  </si>
  <si>
    <t>Length in respect of diameter band n (&gt;8&lt;10 inches)</t>
  </si>
  <si>
    <t>Length in respect of diameter band n (10&lt;=12 inches)</t>
  </si>
  <si>
    <t>Length in respect of diameter band n (&gt;12&lt;18 inches)</t>
  </si>
  <si>
    <t>T2b length decommissioned</t>
  </si>
  <si>
    <t>T3 length decommissioned</t>
  </si>
  <si>
    <t>Diversions decommissioned</t>
  </si>
  <si>
    <t>Steel length decommissioned</t>
  </si>
  <si>
    <t>Tier 1 only</t>
  </si>
  <si>
    <t>Other length decommissioned</t>
  </si>
  <si>
    <t>No. of services transferred</t>
  </si>
  <si>
    <t>No. of services relaid</t>
  </si>
  <si>
    <t xml:space="preserve">1.06 Performance Snapshot </t>
  </si>
  <si>
    <t>Descriptor 1</t>
  </si>
  <si>
    <t>Descriptor 2</t>
  </si>
  <si>
    <t>Performance Snapshop</t>
  </si>
  <si>
    <t xml:space="preserve">Network </t>
  </si>
  <si>
    <t xml:space="preserve">Capacity </t>
  </si>
  <si>
    <t xml:space="preserve">Customers </t>
  </si>
  <si>
    <t>Directly connected to network</t>
  </si>
  <si>
    <t>Domestic Customers</t>
  </si>
  <si>
    <t>Non-Domestic Customers</t>
  </si>
  <si>
    <t xml:space="preserve">Pipeline </t>
  </si>
  <si>
    <t xml:space="preserve">Length </t>
  </si>
  <si>
    <t xml:space="preserve">All pressure tiers </t>
  </si>
  <si>
    <t xml:space="preserve">Km </t>
  </si>
  <si>
    <t xml:space="preserve">Reliability </t>
  </si>
  <si>
    <t>Delivery 24/7/365</t>
  </si>
  <si>
    <t>%</t>
  </si>
  <si>
    <t xml:space="preserve">Customer interruptions </t>
  </si>
  <si>
    <t xml:space="preserve">Unplanned </t>
  </si>
  <si>
    <t xml:space="preserve"> Excluding  major incidents</t>
  </si>
  <si>
    <t xml:space="preserve">Customers affected </t>
  </si>
  <si>
    <t>% per number of total customers</t>
  </si>
  <si>
    <t xml:space="preserve">Average duration in minutes </t>
  </si>
  <si>
    <t xml:space="preserve">Major incidents </t>
  </si>
  <si>
    <t xml:space="preserve">Customers Affected </t>
  </si>
  <si>
    <t>Number incidents: Customers Effected</t>
  </si>
  <si>
    <t>0 : 0</t>
  </si>
  <si>
    <t>1 : 2943</t>
  </si>
  <si>
    <t>3 : 4909</t>
  </si>
  <si>
    <t>2 : 3077</t>
  </si>
  <si>
    <t>Customer Satisfaction</t>
  </si>
  <si>
    <t>`</t>
  </si>
  <si>
    <t>Customer Satisfaction + unplanned interruptions</t>
  </si>
  <si>
    <t>score out of 10</t>
  </si>
  <si>
    <t>Ofgem target (9.37)</t>
  </si>
  <si>
    <t>Customer Satisfaction + planned work</t>
  </si>
  <si>
    <t>Ofgem target (8.51)</t>
  </si>
  <si>
    <t>Customer Satisfaction + connections</t>
  </si>
  <si>
    <t>Ofgem target (8.38)</t>
  </si>
  <si>
    <t>Complaints metric</t>
  </si>
  <si>
    <t>scoring of complaints resolution</t>
  </si>
  <si>
    <t>Ofgem target + need to be below 5.0</t>
  </si>
  <si>
    <t xml:space="preserve">Connections </t>
  </si>
  <si>
    <t>% of all quotes issued within timescales set</t>
  </si>
  <si>
    <t>Ofgem target</t>
  </si>
  <si>
    <t>% of jobs substantially completed on date agreed with the customer</t>
  </si>
  <si>
    <t xml:space="preserve">Social Obligations </t>
  </si>
  <si>
    <t>Fuel Poor Connections made in year</t>
  </si>
  <si>
    <t>No.</t>
  </si>
  <si>
    <t>% of Fuel poor connections to date to RIIO2 target</t>
  </si>
  <si>
    <t>% better than target</t>
  </si>
  <si>
    <t>Comparator</t>
  </si>
  <si>
    <t>Safety</t>
  </si>
  <si>
    <t xml:space="preserve">Attend Uncontrolled escape in 1 hr </t>
  </si>
  <si>
    <t>% achieved</t>
  </si>
  <si>
    <t>Ofgem target is 97%</t>
  </si>
  <si>
    <t xml:space="preserve">Attend Controlled escape in 2 hrs </t>
  </si>
  <si>
    <t>Environmental Impact</t>
  </si>
  <si>
    <t>Reduction in shrinkage in year (gas emmissions)</t>
  </si>
  <si>
    <t>Volume (GWh)</t>
  </si>
  <si>
    <t>Shrinkage actuals compared to shrinkage volume at start of GD2</t>
  </si>
  <si>
    <t>Improved shrinkage %</t>
  </si>
  <si>
    <t xml:space="preserve">Renewable gas connections </t>
  </si>
  <si>
    <t>Number : Volume  (scmh)</t>
  </si>
  <si>
    <t xml:space="preserve">Financial </t>
  </si>
  <si>
    <t>Totex operating costs</t>
  </si>
  <si>
    <t>Ofgem Target</t>
  </si>
  <si>
    <t>% Totex spend compared to allowance</t>
  </si>
  <si>
    <t>Other pass through costs</t>
  </si>
  <si>
    <t>Cadent Eastern</t>
  </si>
  <si>
    <t>4:1500</t>
  </si>
  <si>
    <t>1:0</t>
  </si>
  <si>
    <t>3:300</t>
  </si>
  <si>
    <t>2:0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</si>
</sst>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"/>
    <numFmt numFmtId="165" formatCode="#,##0.0"/>
    <numFmt numFmtId="166" formatCode="0.000%"/>
    <numFmt numFmtId="167" formatCode="0.0%"/>
    <numFmt numFmtId="168" formatCode="0.000"/>
    <numFmt numFmtId="169" formatCode="#,##0.000"/>
  </numFmts>
  <fonts count="23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1"/>
      <name val="CG Omega"/>
    </font>
    <font>
      <b/>
      <sz val="20"/>
      <name val="CG Omega"/>
      <family val="2"/>
    </font>
    <font>
      <sz val="10"/>
      <color theme="1"/>
      <name val="Verdana"/>
      <family val="2"/>
    </font>
    <font>
      <sz val="11"/>
      <color theme="1"/>
      <name val="Arial"/>
      <family val="2"/>
    </font>
    <font>
      <b/>
      <sz val="12"/>
      <color theme="1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1"/>
      <color theme="1"/>
      <name val="Calibri"/>
      <family val="2"/>
      <scheme val="minor"/>
    </font>
    <font>
      <sz val="11"/>
      <name val="Arial"/>
      <family val="2"/>
    </font>
    <font>
      <b/>
      <sz val="12"/>
      <name val="Arial"/>
      <family val="2"/>
    </font>
    <font>
      <sz val="12"/>
      <color theme="1"/>
      <name val="Arial"/>
      <family val="2"/>
    </font>
    <font>
      <b/>
      <sz val="11"/>
      <color theme="0"/>
      <name val="Arial"/>
      <family val="2"/>
    </font>
    <font>
      <b/>
      <sz val="14"/>
      <color theme="0"/>
      <name val="Arial"/>
      <family val="2"/>
    </font>
    <font>
      <b/>
      <sz val="11"/>
      <color theme="1"/>
      <name val="Arial"/>
      <family val="2"/>
    </font>
    <font>
      <sz val="10"/>
      <name val="Verdana"/>
      <family val="2"/>
    </font>
    <font>
      <b/>
      <sz val="10"/>
      <name val="Arial"/>
      <family val="2"/>
    </font>
    <font>
      <b/>
      <sz val="14"/>
      <name val="Arial"/>
      <family val="2"/>
    </font>
    <font>
      <sz val="14"/>
      <name val="Arial"/>
      <family val="2"/>
    </font>
    <font>
      <sz val="12"/>
      <name val="Arial"/>
      <family val="2"/>
    </font>
    <font>
      <sz val="10"/>
      <name val="Calibri"/>
      <family val="2"/>
    </font>
  </fonts>
  <fills count="13">
    <fill>
      <patternFill patternType="none"/>
    </fill>
    <fill>
      <patternFill patternType="gray125"/>
    </fill>
    <fill>
      <patternFill patternType="solid">
        <fgColor indexed="5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5999633777886288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59996337778862885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7" tint="0.59999389629810485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9">
    <xf numFmtId="0" fontId="0" fillId="0" borderId="0"/>
    <xf numFmtId="9" fontId="10" fillId="0" borderId="0" applyFont="0" applyFill="0" applyBorder="0" applyAlignment="0" applyProtection="0"/>
    <xf numFmtId="0" fontId="3" fillId="0" borderId="0"/>
    <xf numFmtId="0" fontId="3" fillId="0" borderId="0"/>
    <xf numFmtId="0" fontId="5" fillId="0" borderId="0"/>
    <xf numFmtId="0" fontId="8" fillId="0" borderId="0"/>
    <xf numFmtId="0" fontId="3" fillId="0" borderId="0"/>
    <xf numFmtId="0" fontId="5" fillId="0" borderId="0"/>
    <xf numFmtId="0" fontId="5" fillId="0" borderId="0"/>
    <xf numFmtId="4" fontId="5" fillId="6" borderId="0" applyBorder="0" applyAlignment="0" applyProtection="0"/>
    <xf numFmtId="4" fontId="5" fillId="8" borderId="0"/>
    <xf numFmtId="0" fontId="5" fillId="0" borderId="0"/>
    <xf numFmtId="0" fontId="8" fillId="0" borderId="0"/>
    <xf numFmtId="0" fontId="5" fillId="10" borderId="0" applyNumberFormat="0" applyBorder="0" applyAlignment="0" applyProtection="0"/>
    <xf numFmtId="0" fontId="5" fillId="0" borderId="0"/>
    <xf numFmtId="0" fontId="5" fillId="0" borderId="0"/>
    <xf numFmtId="4" fontId="5" fillId="6" borderId="0" applyBorder="0" applyAlignment="0" applyProtection="0"/>
    <xf numFmtId="0" fontId="5" fillId="0" borderId="0"/>
    <xf numFmtId="0" fontId="1" fillId="0" borderId="0"/>
  </cellStyleXfs>
  <cellXfs count="129">
    <xf numFmtId="0" fontId="0" fillId="0" borderId="0" xfId="0"/>
    <xf numFmtId="0" fontId="4" fillId="2" borderId="0" xfId="2" applyFont="1" applyFill="1"/>
    <xf numFmtId="0" fontId="4" fillId="2" borderId="0" xfId="3" applyFont="1" applyFill="1"/>
    <xf numFmtId="0" fontId="0" fillId="2" borderId="0" xfId="3" applyFont="1" applyFill="1"/>
    <xf numFmtId="0" fontId="4" fillId="2" borderId="0" xfId="3" applyFont="1" applyFill="1" applyAlignment="1">
      <alignment horizontal="left"/>
    </xf>
    <xf numFmtId="0" fontId="4" fillId="2" borderId="1" xfId="3" applyFont="1" applyFill="1" applyBorder="1"/>
    <xf numFmtId="0" fontId="0" fillId="2" borderId="1" xfId="3" applyFont="1" applyFill="1" applyBorder="1"/>
    <xf numFmtId="0" fontId="6" fillId="0" borderId="0" xfId="4" applyFont="1"/>
    <xf numFmtId="0" fontId="7" fillId="0" borderId="0" xfId="4" applyFont="1" applyAlignment="1">
      <alignment vertical="center"/>
    </xf>
    <xf numFmtId="164" fontId="9" fillId="0" borderId="0" xfId="5" applyNumberFormat="1" applyFont="1"/>
    <xf numFmtId="0" fontId="6" fillId="0" borderId="0" xfId="4" applyFont="1" applyAlignment="1">
      <alignment horizontal="center"/>
    </xf>
    <xf numFmtId="0" fontId="7" fillId="3" borderId="2" xfId="4" applyFont="1" applyFill="1" applyBorder="1" applyAlignment="1">
      <alignment horizontal="center" vertical="center"/>
    </xf>
    <xf numFmtId="0" fontId="0" fillId="0" borderId="3" xfId="0" applyBorder="1"/>
    <xf numFmtId="0" fontId="11" fillId="0" borderId="0" xfId="6" applyFont="1"/>
    <xf numFmtId="164" fontId="12" fillId="0" borderId="0" xfId="5" applyNumberFormat="1" applyFont="1" applyAlignment="1">
      <alignment horizontal="left"/>
    </xf>
    <xf numFmtId="0" fontId="7" fillId="0" borderId="0" xfId="4" applyFont="1" applyAlignment="1">
      <alignment horizontal="left"/>
    </xf>
    <xf numFmtId="0" fontId="13" fillId="0" borderId="4" xfId="7" applyFont="1" applyBorder="1" applyAlignment="1">
      <alignment horizontal="center" vertical="center"/>
    </xf>
    <xf numFmtId="0" fontId="13" fillId="0" borderId="5" xfId="7" applyFont="1" applyBorder="1" applyAlignment="1">
      <alignment horizontal="center" vertical="center"/>
    </xf>
    <xf numFmtId="0" fontId="13" fillId="0" borderId="6" xfId="7" applyFont="1" applyBorder="1" applyAlignment="1">
      <alignment horizontal="center" vertical="center"/>
    </xf>
    <xf numFmtId="0" fontId="7" fillId="0" borderId="6" xfId="7" applyFont="1" applyBorder="1" applyAlignment="1">
      <alignment horizontal="center" vertical="center"/>
    </xf>
    <xf numFmtId="0" fontId="11" fillId="0" borderId="0" xfId="6" applyFont="1" applyAlignment="1">
      <alignment horizontal="center"/>
    </xf>
    <xf numFmtId="0" fontId="14" fillId="4" borderId="0" xfId="6" applyFont="1" applyFill="1"/>
    <xf numFmtId="0" fontId="15" fillId="4" borderId="0" xfId="6" applyFont="1" applyFill="1"/>
    <xf numFmtId="0" fontId="1" fillId="0" borderId="0" xfId="4" applyFont="1" applyAlignment="1">
      <alignment vertical="center"/>
    </xf>
    <xf numFmtId="0" fontId="9" fillId="5" borderId="0" xfId="6" applyFont="1" applyFill="1"/>
    <xf numFmtId="0" fontId="11" fillId="5" borderId="0" xfId="6" applyFont="1" applyFill="1"/>
    <xf numFmtId="165" fontId="11" fillId="5" borderId="0" xfId="6" applyNumberFormat="1" applyFont="1" applyFill="1"/>
    <xf numFmtId="0" fontId="6" fillId="0" borderId="0" xfId="8" applyFont="1" applyAlignment="1">
      <alignment vertical="center"/>
    </xf>
    <xf numFmtId="164" fontId="11" fillId="0" borderId="0" xfId="5" applyNumberFormat="1" applyFont="1"/>
    <xf numFmtId="4" fontId="1" fillId="7" borderId="7" xfId="9" applyFont="1" applyFill="1" applyBorder="1" applyAlignment="1">
      <alignment horizontal="center"/>
    </xf>
    <xf numFmtId="0" fontId="9" fillId="0" borderId="0" xfId="6" applyFont="1"/>
    <xf numFmtId="0" fontId="16" fillId="0" borderId="0" xfId="4" applyFont="1"/>
    <xf numFmtId="4" fontId="2" fillId="7" borderId="7" xfId="10" applyFont="1" applyFill="1" applyBorder="1" applyAlignment="1">
      <alignment horizontal="center"/>
    </xf>
    <xf numFmtId="164" fontId="9" fillId="9" borderId="0" xfId="5" applyNumberFormat="1" applyFont="1" applyFill="1"/>
    <xf numFmtId="0" fontId="6" fillId="0" borderId="0" xfId="11" applyFont="1"/>
    <xf numFmtId="0" fontId="11" fillId="0" borderId="0" xfId="6" applyFont="1" applyAlignment="1">
      <alignment horizontal="right"/>
    </xf>
    <xf numFmtId="0" fontId="9" fillId="9" borderId="0" xfId="6" applyFont="1" applyFill="1"/>
    <xf numFmtId="165" fontId="17" fillId="0" borderId="0" xfId="0" applyNumberFormat="1" applyFont="1" applyAlignment="1">
      <alignment vertical="top"/>
    </xf>
    <xf numFmtId="4" fontId="8" fillId="7" borderId="7" xfId="9" applyFont="1" applyFill="1" applyBorder="1" applyAlignment="1">
      <alignment horizontal="center"/>
    </xf>
    <xf numFmtId="4" fontId="16" fillId="0" borderId="7" xfId="10" applyFont="1" applyFill="1" applyBorder="1"/>
    <xf numFmtId="49" fontId="17" fillId="0" borderId="0" xfId="0" applyNumberFormat="1" applyFont="1" applyAlignment="1">
      <alignment vertical="top"/>
    </xf>
    <xf numFmtId="0" fontId="1" fillId="0" borderId="0" xfId="8" applyFont="1" applyAlignment="1">
      <alignment vertical="center"/>
    </xf>
    <xf numFmtId="0" fontId="6" fillId="0" borderId="0" xfId="8" applyFont="1"/>
    <xf numFmtId="0" fontId="1" fillId="0" borderId="0" xfId="8" applyFont="1" applyAlignment="1">
      <alignment horizontal="center" vertical="center"/>
    </xf>
    <xf numFmtId="0" fontId="11" fillId="0" borderId="0" xfId="12" applyFont="1" applyAlignment="1">
      <alignment horizontal="center" vertical="center"/>
    </xf>
    <xf numFmtId="0" fontId="6" fillId="0" borderId="0" xfId="8" applyFont="1" applyAlignment="1">
      <alignment horizontal="center" vertical="center"/>
    </xf>
    <xf numFmtId="4" fontId="1" fillId="10" borderId="7" xfId="13" applyNumberFormat="1" applyFont="1" applyBorder="1"/>
    <xf numFmtId="4" fontId="2" fillId="8" borderId="7" xfId="10" applyFont="1" applyBorder="1" applyAlignment="1">
      <alignment horizontal="center"/>
    </xf>
    <xf numFmtId="4" fontId="18" fillId="7" borderId="7" xfId="9" applyFont="1" applyFill="1" applyBorder="1" applyAlignment="1">
      <alignment horizontal="center"/>
    </xf>
    <xf numFmtId="0" fontId="0" fillId="2" borderId="0" xfId="3" applyFont="1" applyFill="1" applyAlignment="1">
      <alignment horizontal="center"/>
    </xf>
    <xf numFmtId="0" fontId="4" fillId="2" borderId="0" xfId="3" applyFont="1" applyFill="1" applyAlignment="1">
      <alignment horizontal="center"/>
    </xf>
    <xf numFmtId="0" fontId="4" fillId="2" borderId="1" xfId="3" applyFont="1" applyFill="1" applyBorder="1" applyAlignment="1">
      <alignment horizontal="left"/>
    </xf>
    <xf numFmtId="0" fontId="0" fillId="2" borderId="1" xfId="3" applyFont="1" applyFill="1" applyBorder="1" applyAlignment="1">
      <alignment horizontal="center"/>
    </xf>
    <xf numFmtId="0" fontId="6" fillId="0" borderId="0" xfId="14" applyFont="1"/>
    <xf numFmtId="0" fontId="7" fillId="0" borderId="0" xfId="14" applyFont="1" applyAlignment="1">
      <alignment vertical="center"/>
    </xf>
    <xf numFmtId="0" fontId="7" fillId="3" borderId="8" xfId="14" applyFont="1" applyFill="1" applyBorder="1" applyAlignment="1">
      <alignment horizontal="center" vertical="center"/>
    </xf>
    <xf numFmtId="0" fontId="7" fillId="3" borderId="9" xfId="14" applyFont="1" applyFill="1" applyBorder="1" applyAlignment="1">
      <alignment horizontal="center" vertical="center"/>
    </xf>
    <xf numFmtId="0" fontId="7" fillId="3" borderId="10" xfId="14" applyFont="1" applyFill="1" applyBorder="1" applyAlignment="1">
      <alignment horizontal="center" vertical="center"/>
    </xf>
    <xf numFmtId="0" fontId="7" fillId="0" borderId="0" xfId="14" applyFont="1"/>
    <xf numFmtId="0" fontId="6" fillId="0" borderId="4" xfId="15" applyFont="1" applyBorder="1" applyAlignment="1">
      <alignment horizontal="center" vertical="center"/>
    </xf>
    <xf numFmtId="0" fontId="6" fillId="0" borderId="5" xfId="15" applyFont="1" applyBorder="1" applyAlignment="1">
      <alignment horizontal="center" vertical="center"/>
    </xf>
    <xf numFmtId="0" fontId="6" fillId="0" borderId="6" xfId="15" applyFont="1" applyBorder="1" applyAlignment="1">
      <alignment horizontal="center" vertical="center"/>
    </xf>
    <xf numFmtId="0" fontId="11" fillId="11" borderId="0" xfId="6" applyFont="1" applyFill="1"/>
    <xf numFmtId="0" fontId="19" fillId="11" borderId="0" xfId="6" applyFont="1" applyFill="1"/>
    <xf numFmtId="0" fontId="11" fillId="11" borderId="0" xfId="6" applyFont="1" applyFill="1" applyAlignment="1">
      <alignment horizontal="center"/>
    </xf>
    <xf numFmtId="0" fontId="1" fillId="0" borderId="0" xfId="14" applyFont="1" applyAlignment="1">
      <alignment vertical="center"/>
    </xf>
    <xf numFmtId="0" fontId="6" fillId="0" borderId="0" xfId="14" applyFont="1" applyAlignment="1">
      <alignment vertical="center"/>
    </xf>
    <xf numFmtId="0" fontId="1" fillId="0" borderId="0" xfId="14" applyFont="1" applyAlignment="1">
      <alignment horizontal="center" vertical="center"/>
    </xf>
    <xf numFmtId="0" fontId="6" fillId="0" borderId="0" xfId="14" applyFont="1" applyAlignment="1">
      <alignment horizontal="center" vertical="center"/>
    </xf>
    <xf numFmtId="0" fontId="11" fillId="5" borderId="0" xfId="6" applyFont="1" applyFill="1" applyAlignment="1">
      <alignment horizontal="center"/>
    </xf>
    <xf numFmtId="4" fontId="1" fillId="6" borderId="7" xfId="9" applyFont="1" applyBorder="1" applyAlignment="1">
      <alignment horizontal="center"/>
    </xf>
    <xf numFmtId="0" fontId="16" fillId="0" borderId="0" xfId="14" applyFont="1" applyAlignment="1">
      <alignment vertical="center"/>
    </xf>
    <xf numFmtId="4" fontId="1" fillId="7" borderId="7" xfId="16" applyFont="1" applyFill="1" applyBorder="1" applyAlignment="1">
      <alignment horizontal="center"/>
    </xf>
    <xf numFmtId="0" fontId="6" fillId="0" borderId="0" xfId="14" applyFont="1" applyAlignment="1">
      <alignment horizontal="left"/>
    </xf>
    <xf numFmtId="0" fontId="6" fillId="0" borderId="0" xfId="14" applyFont="1" applyAlignment="1">
      <alignment horizontal="center"/>
    </xf>
    <xf numFmtId="0" fontId="7" fillId="3" borderId="8" xfId="14" applyFont="1" applyFill="1" applyBorder="1" applyAlignment="1">
      <alignment horizontal="centerContinuous" vertical="center"/>
    </xf>
    <xf numFmtId="0" fontId="7" fillId="3" borderId="9" xfId="14" applyFont="1" applyFill="1" applyBorder="1" applyAlignment="1">
      <alignment horizontal="centerContinuous" vertical="center"/>
    </xf>
    <xf numFmtId="0" fontId="7" fillId="3" borderId="10" xfId="14" applyFont="1" applyFill="1" applyBorder="1" applyAlignment="1">
      <alignment horizontal="centerContinuous" vertical="center"/>
    </xf>
    <xf numFmtId="0" fontId="7" fillId="3" borderId="11" xfId="14" applyFont="1" applyFill="1" applyBorder="1" applyAlignment="1">
      <alignment horizontal="centerContinuous" vertical="center"/>
    </xf>
    <xf numFmtId="0" fontId="7" fillId="0" borderId="0" xfId="14" applyFont="1" applyAlignment="1">
      <alignment horizontal="left"/>
    </xf>
    <xf numFmtId="0" fontId="6" fillId="0" borderId="12" xfId="15" applyFont="1" applyBorder="1" applyAlignment="1">
      <alignment horizontal="center" vertical="center"/>
    </xf>
    <xf numFmtId="0" fontId="16" fillId="0" borderId="13" xfId="14" applyFont="1" applyBorder="1" applyAlignment="1">
      <alignment horizontal="center"/>
    </xf>
    <xf numFmtId="0" fontId="11" fillId="0" borderId="0" xfId="12" applyFont="1" applyAlignment="1">
      <alignment horizontal="left" vertical="center"/>
    </xf>
    <xf numFmtId="0" fontId="16" fillId="0" borderId="0" xfId="14" applyFont="1"/>
    <xf numFmtId="0" fontId="1" fillId="0" borderId="0" xfId="17" applyFont="1" applyAlignment="1">
      <alignment vertical="center"/>
    </xf>
    <xf numFmtId="0" fontId="6" fillId="0" borderId="0" xfId="17" applyFont="1" applyAlignment="1">
      <alignment vertical="center"/>
    </xf>
    <xf numFmtId="0" fontId="6" fillId="0" borderId="0" xfId="17" applyFont="1"/>
    <xf numFmtId="14" fontId="9" fillId="0" borderId="0" xfId="6" applyNumberFormat="1" applyFont="1"/>
    <xf numFmtId="0" fontId="20" fillId="11" borderId="0" xfId="6" applyFont="1" applyFill="1"/>
    <xf numFmtId="0" fontId="13" fillId="0" borderId="0" xfId="8" applyFont="1" applyAlignment="1">
      <alignment vertical="center"/>
    </xf>
    <xf numFmtId="0" fontId="12" fillId="5" borderId="0" xfId="6" applyFont="1" applyFill="1"/>
    <xf numFmtId="0" fontId="21" fillId="5" borderId="0" xfId="6" applyFont="1" applyFill="1"/>
    <xf numFmtId="3" fontId="1" fillId="7" borderId="7" xfId="9" applyNumberFormat="1" applyFont="1" applyFill="1" applyBorder="1" applyAlignment="1">
      <alignment horizontal="center"/>
    </xf>
    <xf numFmtId="3" fontId="1" fillId="12" borderId="7" xfId="9" applyNumberFormat="1" applyFont="1" applyFill="1" applyBorder="1" applyAlignment="1">
      <alignment horizontal="center"/>
    </xf>
    <xf numFmtId="165" fontId="1" fillId="12" borderId="7" xfId="9" applyNumberFormat="1" applyFont="1" applyFill="1" applyBorder="1" applyAlignment="1">
      <alignment horizontal="center"/>
    </xf>
    <xf numFmtId="165" fontId="1" fillId="7" borderId="7" xfId="9" applyNumberFormat="1" applyFont="1" applyFill="1" applyBorder="1" applyAlignment="1">
      <alignment horizontal="center"/>
    </xf>
    <xf numFmtId="166" fontId="1" fillId="7" borderId="7" xfId="1" applyNumberFormat="1" applyFont="1" applyFill="1" applyBorder="1" applyAlignment="1">
      <alignment horizontal="center"/>
    </xf>
    <xf numFmtId="3" fontId="1" fillId="7" borderId="7" xfId="13" applyNumberFormat="1" applyFont="1" applyFill="1" applyBorder="1" applyAlignment="1">
      <alignment horizontal="center"/>
    </xf>
    <xf numFmtId="9" fontId="1" fillId="7" borderId="7" xfId="1" applyFont="1" applyFill="1" applyBorder="1" applyAlignment="1">
      <alignment horizontal="center"/>
    </xf>
    <xf numFmtId="4" fontId="1" fillId="7" borderId="7" xfId="13" applyNumberFormat="1" applyFont="1" applyFill="1" applyBorder="1" applyAlignment="1">
      <alignment horizontal="center"/>
    </xf>
    <xf numFmtId="0" fontId="1" fillId="12" borderId="7" xfId="13" applyFont="1" applyFill="1" applyBorder="1" applyAlignment="1">
      <alignment horizontal="right"/>
    </xf>
    <xf numFmtId="2" fontId="22" fillId="7" borderId="7" xfId="18" applyNumberFormat="1" applyFont="1" applyFill="1" applyBorder="1" applyAlignment="1">
      <alignment horizontal="center" vertical="center" wrapText="1"/>
    </xf>
    <xf numFmtId="2" fontId="1" fillId="12" borderId="7" xfId="13" applyNumberFormat="1" applyFont="1" applyFill="1" applyBorder="1"/>
    <xf numFmtId="2" fontId="1" fillId="8" borderId="7" xfId="1" applyNumberFormat="1" applyFont="1" applyFill="1" applyBorder="1"/>
    <xf numFmtId="9" fontId="1" fillId="12" borderId="7" xfId="1" applyFont="1" applyFill="1" applyBorder="1"/>
    <xf numFmtId="9" fontId="1" fillId="8" borderId="7" xfId="1" applyFont="1" applyFill="1" applyBorder="1"/>
    <xf numFmtId="165" fontId="1" fillId="6" borderId="7" xfId="13" applyNumberFormat="1" applyFont="1" applyFill="1" applyBorder="1" applyAlignment="1">
      <alignment horizontal="center"/>
    </xf>
    <xf numFmtId="14" fontId="1" fillId="0" borderId="0" xfId="14" applyNumberFormat="1" applyFont="1" applyAlignment="1">
      <alignment vertical="center"/>
    </xf>
    <xf numFmtId="9" fontId="1" fillId="7" borderId="7" xfId="1" applyFont="1" applyFill="1" applyBorder="1"/>
    <xf numFmtId="167" fontId="8" fillId="5" borderId="7" xfId="1" applyNumberFormat="1" applyFont="1" applyFill="1" applyBorder="1" applyAlignment="1">
      <alignment horizontal="center"/>
    </xf>
    <xf numFmtId="168" fontId="1" fillId="7" borderId="7" xfId="13" applyNumberFormat="1" applyFont="1" applyFill="1" applyBorder="1" applyAlignment="1">
      <alignment horizontal="center"/>
    </xf>
    <xf numFmtId="167" fontId="1" fillId="7" borderId="7" xfId="1" applyNumberFormat="1" applyFont="1" applyFill="1" applyBorder="1" applyAlignment="1">
      <alignment horizontal="center"/>
    </xf>
    <xf numFmtId="4" fontId="1" fillId="6" borderId="7" xfId="13" applyNumberFormat="1" applyFont="1" applyFill="1" applyBorder="1" applyAlignment="1">
      <alignment horizontal="center"/>
    </xf>
    <xf numFmtId="3" fontId="1" fillId="6" borderId="7" xfId="9" applyNumberFormat="1" applyFont="1" applyBorder="1" applyAlignment="1">
      <alignment horizontal="center"/>
    </xf>
    <xf numFmtId="169" fontId="1" fillId="7" borderId="7" xfId="9" applyNumberFormat="1" applyFont="1" applyFill="1" applyBorder="1"/>
    <xf numFmtId="169" fontId="1" fillId="0" borderId="0" xfId="14" applyNumberFormat="1" applyFont="1" applyAlignment="1">
      <alignment vertical="center"/>
    </xf>
    <xf numFmtId="169" fontId="6" fillId="0" borderId="0" xfId="14" applyNumberFormat="1" applyFont="1" applyAlignment="1">
      <alignment vertical="center"/>
    </xf>
    <xf numFmtId="169" fontId="11" fillId="5" borderId="0" xfId="6" applyNumberFormat="1" applyFont="1" applyFill="1"/>
    <xf numFmtId="169" fontId="1" fillId="7" borderId="7" xfId="16" applyNumberFormat="1" applyFont="1" applyFill="1" applyBorder="1"/>
    <xf numFmtId="3" fontId="1" fillId="7" borderId="7" xfId="9" applyNumberFormat="1" applyFont="1" applyFill="1" applyBorder="1"/>
    <xf numFmtId="3" fontId="1" fillId="7" borderId="7" xfId="16" applyNumberFormat="1" applyFont="1" applyFill="1" applyBorder="1"/>
    <xf numFmtId="3" fontId="11" fillId="0" borderId="0" xfId="5" applyNumberFormat="1" applyFont="1"/>
    <xf numFmtId="3" fontId="11" fillId="5" borderId="0" xfId="6" applyNumberFormat="1" applyFont="1" applyFill="1"/>
    <xf numFmtId="3" fontId="1" fillId="0" borderId="0" xfId="14" applyNumberFormat="1" applyFont="1" applyAlignment="1">
      <alignment vertical="center"/>
    </xf>
    <xf numFmtId="3" fontId="6" fillId="0" borderId="0" xfId="14" applyNumberFormat="1" applyFont="1" applyAlignment="1">
      <alignment horizontal="center" vertical="center"/>
    </xf>
    <xf numFmtId="3" fontId="6" fillId="0" borderId="0" xfId="14" applyNumberFormat="1" applyFont="1" applyAlignment="1">
      <alignment vertical="center"/>
    </xf>
    <xf numFmtId="3" fontId="2" fillId="8" borderId="7" xfId="10" applyNumberFormat="1" applyFont="1" applyBorder="1"/>
    <xf numFmtId="169" fontId="9" fillId="0" borderId="0" xfId="6" applyNumberFormat="1" applyFont="1"/>
    <xf numFmtId="169" fontId="11" fillId="0" borderId="0" xfId="6" applyNumberFormat="1" applyFont="1"/>
  </cellXfs>
  <cellStyles count="19">
    <cellStyle name="=C:\WINNT\SYSTEM32\COMMAND.COM" xfId="3" xr:uid="{E5733841-F058-45C8-ABCC-756CEDD2F7A6}"/>
    <cellStyle name="Calculations 3" xfId="10" xr:uid="{AFA32271-BABE-43BB-B7B6-89E8CCA15B2E}"/>
    <cellStyle name="Imported 4" xfId="16" xr:uid="{ACA6A451-4341-450E-95D5-B2125C52A9E3}"/>
    <cellStyle name="Imported 5" xfId="9" xr:uid="{45685E7E-19D3-4AA8-B3CE-1C499540049E}"/>
    <cellStyle name="Normal" xfId="0" builtinId="0"/>
    <cellStyle name="Normal 4 2" xfId="6" xr:uid="{4D391F2C-FA55-4A6A-9C1E-748B67FE1862}"/>
    <cellStyle name="Normal 58 4 3 5" xfId="4" xr:uid="{F92FDE3A-1964-4D74-A658-E97FD063A52F}"/>
    <cellStyle name="Normal 58 4 3 5 10 2" xfId="11" xr:uid="{DB658C44-018C-4B63-98B6-865AB72EACC9}"/>
    <cellStyle name="Normal 58 4 3 5 12" xfId="8" xr:uid="{7DD651EC-B143-4E22-99F3-917A2CD6A1CD}"/>
    <cellStyle name="Normal 58 4 3 5 2 2" xfId="14" xr:uid="{DFB28DCD-7F4E-496D-8821-6E8B62ECB1EC}"/>
    <cellStyle name="Normal 58 4 3 5 2 2 2" xfId="17" xr:uid="{5222A99B-896E-420E-AA52-CA271CECA522}"/>
    <cellStyle name="Normal 58 4 3 6" xfId="7" xr:uid="{EDD3BAE7-116B-484F-ADA4-59995AA7E5E5}"/>
    <cellStyle name="Normal 58 4 3 6 2 2" xfId="15" xr:uid="{C276E2B1-E020-4BAB-BDE1-CBFB8B69FBD7}"/>
    <cellStyle name="Normal 7" xfId="2" xr:uid="{1B8BBAA8-7EF0-45B6-8841-8E4B1888A116}"/>
    <cellStyle name="Normal 80" xfId="18" xr:uid="{331CA312-B896-4F7B-9068-913DBB51E897}"/>
    <cellStyle name="Normal_BPQ template v1 from NGT 22 June" xfId="5" xr:uid="{228F133D-8A69-46D1-94EB-B16C78F4D808}"/>
    <cellStyle name="Normal_KE2067  Engineering Opex BPQ" xfId="12" xr:uid="{6F68BED4-A03B-4ADD-A8BC-002990AE0E16}"/>
    <cellStyle name="Percent" xfId="1" builtinId="5"/>
    <cellStyle name="User Input 10" xfId="13" xr:uid="{A062BB97-13CF-4EDF-9FF9-67B18FDEB0C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0</xdr:row>
      <xdr:rowOff>176893</xdr:rowOff>
    </xdr:from>
    <xdr:to>
      <xdr:col>9</xdr:col>
      <xdr:colOff>503464</xdr:colOff>
      <xdr:row>2</xdr:row>
      <xdr:rowOff>28782</xdr:rowOff>
    </xdr:to>
    <xdr:sp macro="" textlink="">
      <xdr:nvSpPr>
        <xdr:cNvPr id="2" name="Title 1">
          <a:extLst>
            <a:ext uri="{FF2B5EF4-FFF2-40B4-BE49-F238E27FC236}">
              <a16:creationId xmlns:a16="http://schemas.microsoft.com/office/drawing/2014/main" id="{055C0209-6C14-416F-ADDB-219D8B125355}"/>
            </a:ext>
          </a:extLst>
        </xdr:cNvPr>
        <xdr:cNvSpPr>
          <a:spLocks noGrp="1"/>
        </xdr:cNvSpPr>
      </xdr:nvSpPr>
      <xdr:spPr>
        <a:xfrm>
          <a:off x="8943975" y="180068"/>
          <a:ext cx="2983139" cy="474189"/>
        </a:xfrm>
        <a:prstGeom prst="rect">
          <a:avLst/>
        </a:prstGeom>
        <a:solidFill>
          <a:schemeClr val="accent6">
            <a:lumMod val="20000"/>
            <a:lumOff val="80000"/>
          </a:schemeClr>
        </a:solidFill>
      </xdr:spPr>
      <xdr:txBody>
        <a:bodyPr vert="horz" wrap="square" lIns="91440" tIns="45720" rIns="91440" bIns="45720" rtlCol="0" anchor="b">
          <a:normAutofit fontScale="90000"/>
        </a:bodyPr>
        <a:lstStyle>
          <a:lvl1pPr algn="ctr" defTabSz="914400" rtl="0" eaLnBrk="1" latinLnBrk="0" hangingPunct="1">
            <a:lnSpc>
              <a:spcPct val="90000"/>
            </a:lnSpc>
            <a:spcBef>
              <a:spcPct val="0"/>
            </a:spcBef>
            <a:buNone/>
            <a:defRPr sz="6000" kern="1200">
              <a:solidFill>
                <a:schemeClr val="tx1"/>
              </a:solidFill>
              <a:latin typeface="+mj-lt"/>
              <a:ea typeface="+mj-ea"/>
              <a:cs typeface="+mj-cs"/>
            </a:defRPr>
          </a:lvl1pPr>
        </a:lstStyle>
        <a:p>
          <a:r>
            <a:rPr lang="en-GB" sz="2000" b="1"/>
            <a:t>Reported  in 18/19 prices </a:t>
          </a:r>
        </a:p>
      </xdr:txBody>
    </xdr:sp>
    <xdr:clientData/>
  </xdr:twoCellAnchor>
  <xdr:twoCellAnchor>
    <xdr:from>
      <xdr:col>6</xdr:col>
      <xdr:colOff>0</xdr:colOff>
      <xdr:row>0</xdr:row>
      <xdr:rowOff>176893</xdr:rowOff>
    </xdr:from>
    <xdr:to>
      <xdr:col>9</xdr:col>
      <xdr:colOff>503464</xdr:colOff>
      <xdr:row>2</xdr:row>
      <xdr:rowOff>28782</xdr:rowOff>
    </xdr:to>
    <xdr:sp macro="" textlink="">
      <xdr:nvSpPr>
        <xdr:cNvPr id="3" name="Title 1">
          <a:extLst>
            <a:ext uri="{FF2B5EF4-FFF2-40B4-BE49-F238E27FC236}">
              <a16:creationId xmlns:a16="http://schemas.microsoft.com/office/drawing/2014/main" id="{D5F46F42-3DB8-4F81-B93B-E114364EF185}"/>
            </a:ext>
          </a:extLst>
        </xdr:cNvPr>
        <xdr:cNvSpPr>
          <a:spLocks noGrp="1"/>
        </xdr:cNvSpPr>
      </xdr:nvSpPr>
      <xdr:spPr>
        <a:xfrm>
          <a:off x="8943975" y="180068"/>
          <a:ext cx="2983139" cy="474189"/>
        </a:xfrm>
        <a:prstGeom prst="rect">
          <a:avLst/>
        </a:prstGeom>
        <a:solidFill>
          <a:schemeClr val="accent6">
            <a:lumMod val="20000"/>
            <a:lumOff val="80000"/>
          </a:schemeClr>
        </a:solidFill>
      </xdr:spPr>
      <xdr:txBody>
        <a:bodyPr vert="horz" wrap="square" lIns="91440" tIns="45720" rIns="91440" bIns="45720" rtlCol="0" anchor="b">
          <a:normAutofit fontScale="90000"/>
        </a:bodyPr>
        <a:lstStyle>
          <a:lvl1pPr algn="ctr" defTabSz="914400" rtl="0" eaLnBrk="1" latinLnBrk="0" hangingPunct="1">
            <a:lnSpc>
              <a:spcPct val="90000"/>
            </a:lnSpc>
            <a:spcBef>
              <a:spcPct val="0"/>
            </a:spcBef>
            <a:buNone/>
            <a:defRPr sz="6000" kern="1200">
              <a:solidFill>
                <a:schemeClr val="tx1"/>
              </a:solidFill>
              <a:latin typeface="+mj-lt"/>
              <a:ea typeface="+mj-ea"/>
              <a:cs typeface="+mj-cs"/>
            </a:defRPr>
          </a:lvl1pPr>
        </a:lstStyle>
        <a:p>
          <a:r>
            <a:rPr lang="en-GB" sz="2000" b="1"/>
            <a:t>Reported  in 18/19 prices </a:t>
          </a:r>
        </a:p>
      </xdr:txBody>
    </xdr:sp>
    <xdr:clientData/>
  </xdr:twoCellAnchor>
  <xdr:twoCellAnchor>
    <xdr:from>
      <xdr:col>6</xdr:col>
      <xdr:colOff>0</xdr:colOff>
      <xdr:row>0</xdr:row>
      <xdr:rowOff>176893</xdr:rowOff>
    </xdr:from>
    <xdr:to>
      <xdr:col>9</xdr:col>
      <xdr:colOff>503464</xdr:colOff>
      <xdr:row>2</xdr:row>
      <xdr:rowOff>28782</xdr:rowOff>
    </xdr:to>
    <xdr:sp macro="" textlink="">
      <xdr:nvSpPr>
        <xdr:cNvPr id="4" name="Title 1">
          <a:extLst>
            <a:ext uri="{FF2B5EF4-FFF2-40B4-BE49-F238E27FC236}">
              <a16:creationId xmlns:a16="http://schemas.microsoft.com/office/drawing/2014/main" id="{A092428F-3913-412A-908B-7A19EC10DC86}"/>
            </a:ext>
          </a:extLst>
        </xdr:cNvPr>
        <xdr:cNvSpPr>
          <a:spLocks noGrp="1"/>
        </xdr:cNvSpPr>
      </xdr:nvSpPr>
      <xdr:spPr>
        <a:xfrm>
          <a:off x="8943975" y="180068"/>
          <a:ext cx="2983139" cy="474189"/>
        </a:xfrm>
        <a:prstGeom prst="rect">
          <a:avLst/>
        </a:prstGeom>
        <a:solidFill>
          <a:schemeClr val="accent6">
            <a:lumMod val="20000"/>
            <a:lumOff val="80000"/>
          </a:schemeClr>
        </a:solidFill>
      </xdr:spPr>
      <xdr:txBody>
        <a:bodyPr vert="horz" wrap="square" lIns="91440" tIns="45720" rIns="91440" bIns="45720" rtlCol="0" anchor="b">
          <a:normAutofit fontScale="90000"/>
        </a:bodyPr>
        <a:lstStyle>
          <a:lvl1pPr algn="ctr" defTabSz="914400" rtl="0" eaLnBrk="1" latinLnBrk="0" hangingPunct="1">
            <a:lnSpc>
              <a:spcPct val="90000"/>
            </a:lnSpc>
            <a:spcBef>
              <a:spcPct val="0"/>
            </a:spcBef>
            <a:buNone/>
            <a:defRPr sz="6000" kern="1200">
              <a:solidFill>
                <a:schemeClr val="tx1"/>
              </a:solidFill>
              <a:latin typeface="+mj-lt"/>
              <a:ea typeface="+mj-ea"/>
              <a:cs typeface="+mj-cs"/>
            </a:defRPr>
          </a:lvl1pPr>
        </a:lstStyle>
        <a:p>
          <a:r>
            <a:rPr lang="en-GB" sz="2000" b="1"/>
            <a:t>Reported  in 18/19 prices </a:t>
          </a:r>
        </a:p>
      </xdr:txBody>
    </xdr:sp>
    <xdr:clientData/>
  </xdr:twoCellAnchor>
  <xdr:twoCellAnchor>
    <xdr:from>
      <xdr:col>6</xdr:col>
      <xdr:colOff>0</xdr:colOff>
      <xdr:row>0</xdr:row>
      <xdr:rowOff>176893</xdr:rowOff>
    </xdr:from>
    <xdr:to>
      <xdr:col>9</xdr:col>
      <xdr:colOff>503464</xdr:colOff>
      <xdr:row>2</xdr:row>
      <xdr:rowOff>28782</xdr:rowOff>
    </xdr:to>
    <xdr:sp macro="" textlink="">
      <xdr:nvSpPr>
        <xdr:cNvPr id="5" name="Title 1" descr="18/19 Prices">
          <a:extLst>
            <a:ext uri="{FF2B5EF4-FFF2-40B4-BE49-F238E27FC236}">
              <a16:creationId xmlns:a16="http://schemas.microsoft.com/office/drawing/2014/main" id="{E8CFAD9C-22F3-4E3A-921C-3E302DC59763}"/>
            </a:ext>
          </a:extLst>
        </xdr:cNvPr>
        <xdr:cNvSpPr>
          <a:spLocks noGrp="1"/>
        </xdr:cNvSpPr>
      </xdr:nvSpPr>
      <xdr:spPr>
        <a:xfrm>
          <a:off x="8943975" y="180068"/>
          <a:ext cx="2983139" cy="474189"/>
        </a:xfrm>
        <a:prstGeom prst="rect">
          <a:avLst/>
        </a:prstGeom>
        <a:solidFill>
          <a:schemeClr val="accent6">
            <a:lumMod val="20000"/>
            <a:lumOff val="80000"/>
          </a:schemeClr>
        </a:solidFill>
      </xdr:spPr>
      <xdr:txBody>
        <a:bodyPr vert="horz" wrap="square" lIns="91440" tIns="45720" rIns="91440" bIns="45720" rtlCol="0" anchor="b">
          <a:normAutofit fontScale="90000"/>
        </a:bodyPr>
        <a:lstStyle>
          <a:lvl1pPr algn="ctr" defTabSz="914400" rtl="0" eaLnBrk="1" latinLnBrk="0" hangingPunct="1">
            <a:lnSpc>
              <a:spcPct val="90000"/>
            </a:lnSpc>
            <a:spcBef>
              <a:spcPct val="0"/>
            </a:spcBef>
            <a:buNone/>
            <a:defRPr sz="6000" kern="1200">
              <a:solidFill>
                <a:schemeClr val="tx1"/>
              </a:solidFill>
              <a:latin typeface="+mj-lt"/>
              <a:ea typeface="+mj-ea"/>
              <a:cs typeface="+mj-cs"/>
            </a:defRPr>
          </a:lvl1pPr>
        </a:lstStyle>
        <a:p>
          <a:r>
            <a:rPr lang="en-GB" sz="2000" b="1"/>
            <a:t>Reported  in 18/19 prices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D430C5-03C8-4454-9C2A-BAD93D450AB3}">
  <sheetPr>
    <tabColor theme="4"/>
    <pageSetUpPr autoPageBreaks="0"/>
  </sheetPr>
  <dimension ref="A1:N201"/>
  <sheetViews>
    <sheetView tabSelected="1" zoomScale="70" zoomScaleNormal="70" workbookViewId="0">
      <pane ySplit="6" topLeftCell="A7" activePane="bottomLeft" state="frozen"/>
      <selection activeCell="I19" sqref="I19"/>
      <selection pane="bottomLeft" activeCell="L14" sqref="L14"/>
    </sheetView>
  </sheetViews>
  <sheetFormatPr defaultColWidth="9.453125" defaultRowHeight="14"/>
  <cols>
    <col min="1" max="1" width="35" style="13" customWidth="1"/>
    <col min="2" max="2" width="0.54296875" style="13" customWidth="1"/>
    <col min="3" max="3" width="21.453125" style="13" customWidth="1"/>
    <col min="4" max="4" width="18.54296875" style="13" bestFit="1" customWidth="1"/>
    <col min="5" max="5" width="18.453125" style="13" hidden="1" customWidth="1"/>
    <col min="6" max="6" width="52.54296875" style="13" bestFit="1" customWidth="1"/>
    <col min="7" max="8" width="10.453125" style="13" customWidth="1"/>
    <col min="9" max="13" width="14.453125" style="13" customWidth="1"/>
    <col min="14" max="14" width="11.54296875" style="13" customWidth="1"/>
    <col min="15" max="19" width="9.453125" style="13" customWidth="1"/>
    <col min="20" max="37" width="18.453125" style="13" customWidth="1"/>
    <col min="38" max="16357" width="9.453125" style="13"/>
    <col min="16358" max="16384" width="18.453125" style="13" customWidth="1"/>
  </cols>
  <sheetData>
    <row r="1" spans="1:14" s="3" customFormat="1" ht="25">
      <c r="A1" s="1" t="s">
        <v>0</v>
      </c>
      <c r="B1" s="2"/>
      <c r="K1" s="2"/>
    </row>
    <row r="2" spans="1:14" s="3" customFormat="1" ht="25">
      <c r="A2" s="4" t="s">
        <v>207</v>
      </c>
    </row>
    <row r="3" spans="1:14" s="3" customFormat="1" ht="25">
      <c r="A3" s="4">
        <v>2026</v>
      </c>
    </row>
    <row r="4" spans="1:14" s="6" customFormat="1" ht="25.5" thickBot="1">
      <c r="A4" s="5" t="s">
        <v>1</v>
      </c>
      <c r="B4" s="5"/>
    </row>
    <row r="5" spans="1:14" ht="15.5">
      <c r="A5" s="7"/>
      <c r="B5" s="8"/>
      <c r="C5" s="8"/>
      <c r="D5" s="9"/>
      <c r="E5" s="9"/>
      <c r="F5" s="9"/>
      <c r="G5" s="10"/>
      <c r="H5" s="7"/>
      <c r="I5" s="11" t="s">
        <v>2</v>
      </c>
      <c r="J5" s="12"/>
      <c r="K5" s="12"/>
      <c r="L5" s="12"/>
      <c r="M5" s="12"/>
      <c r="N5" s="12"/>
    </row>
    <row r="6" spans="1:14" ht="15.5">
      <c r="A6" s="7"/>
      <c r="B6" s="8"/>
      <c r="C6" s="8"/>
      <c r="D6" s="14" t="s">
        <v>3</v>
      </c>
      <c r="E6" s="14"/>
      <c r="F6" s="14"/>
      <c r="G6" s="15" t="s">
        <v>4</v>
      </c>
      <c r="H6" s="15" t="s">
        <v>5</v>
      </c>
      <c r="I6" s="16">
        <v>2022</v>
      </c>
      <c r="J6" s="17">
        <v>2023</v>
      </c>
      <c r="K6" s="17">
        <v>2024</v>
      </c>
      <c r="L6" s="17">
        <v>2025</v>
      </c>
      <c r="M6" s="18">
        <v>2026</v>
      </c>
      <c r="N6" s="19" t="s">
        <v>6</v>
      </c>
    </row>
    <row r="7" spans="1:14">
      <c r="I7" s="20"/>
      <c r="J7" s="20"/>
      <c r="K7" s="20"/>
      <c r="L7" s="20"/>
      <c r="M7" s="20"/>
    </row>
    <row r="8" spans="1:14" ht="18">
      <c r="A8" s="21"/>
      <c r="B8" s="21"/>
      <c r="C8" s="22" t="s">
        <v>7</v>
      </c>
      <c r="D8" s="21"/>
      <c r="E8" s="21"/>
      <c r="F8" s="21"/>
      <c r="G8" s="21"/>
      <c r="H8" s="21"/>
      <c r="I8" s="21"/>
      <c r="J8" s="21"/>
      <c r="K8" s="21"/>
      <c r="L8" s="21"/>
      <c r="M8" s="21"/>
      <c r="N8" s="21"/>
    </row>
    <row r="9" spans="1:14">
      <c r="I9" s="20"/>
      <c r="J9" s="20"/>
      <c r="K9" s="20"/>
      <c r="L9" s="20"/>
      <c r="M9" s="20"/>
    </row>
    <row r="10" spans="1:14" s="25" customFormat="1">
      <c r="A10" s="23"/>
      <c r="B10" s="23"/>
      <c r="C10" s="24" t="s">
        <v>8</v>
      </c>
      <c r="D10" s="24"/>
      <c r="I10" s="26"/>
      <c r="J10" s="26"/>
      <c r="K10" s="26"/>
      <c r="L10" s="26"/>
      <c r="M10" s="26"/>
      <c r="N10" s="26"/>
    </row>
    <row r="11" spans="1:14" ht="7.5" customHeight="1">
      <c r="I11" s="20"/>
      <c r="J11" s="20"/>
      <c r="K11" s="20"/>
      <c r="L11" s="20"/>
      <c r="M11" s="20"/>
    </row>
    <row r="12" spans="1:14">
      <c r="D12" s="9" t="s">
        <v>9</v>
      </c>
      <c r="E12" s="27"/>
      <c r="F12" s="28" t="s">
        <v>10</v>
      </c>
      <c r="G12" s="13" t="s">
        <v>11</v>
      </c>
      <c r="H12" s="7" t="s">
        <v>12</v>
      </c>
      <c r="I12" s="29">
        <v>0</v>
      </c>
      <c r="J12" s="29">
        <v>0</v>
      </c>
      <c r="K12" s="29">
        <v>0</v>
      </c>
      <c r="L12" s="29">
        <v>0</v>
      </c>
      <c r="M12" s="29">
        <v>0</v>
      </c>
      <c r="N12" s="29">
        <f t="shared" ref="N12:N36" si="0">SUM(I12:M12)</f>
        <v>0</v>
      </c>
    </row>
    <row r="13" spans="1:14">
      <c r="D13" s="9"/>
      <c r="E13" s="27"/>
      <c r="F13" s="28" t="s">
        <v>13</v>
      </c>
      <c r="G13" s="13" t="s">
        <v>11</v>
      </c>
      <c r="H13" s="7" t="s">
        <v>12</v>
      </c>
      <c r="I13" s="29">
        <v>0.23047510575984381</v>
      </c>
      <c r="J13" s="29">
        <v>0.22043318142999999</v>
      </c>
      <c r="K13" s="29">
        <v>0.21095089454164154</v>
      </c>
      <c r="L13" s="29">
        <v>1.6027583596233018E-3</v>
      </c>
      <c r="M13" s="29">
        <v>2.13653574013992E-4</v>
      </c>
      <c r="N13" s="29">
        <f>SUM(I13:M13)</f>
        <v>0.66367559366512263</v>
      </c>
    </row>
    <row r="14" spans="1:14">
      <c r="D14" s="9"/>
      <c r="E14" s="27"/>
      <c r="F14" s="28" t="s">
        <v>14</v>
      </c>
      <c r="G14" s="13" t="s">
        <v>11</v>
      </c>
      <c r="H14" s="7" t="s">
        <v>12</v>
      </c>
      <c r="I14" s="29">
        <v>27.910114280469237</v>
      </c>
      <c r="J14" s="29">
        <v>32.473225041557427</v>
      </c>
      <c r="K14" s="29">
        <v>30.975945153217697</v>
      </c>
      <c r="L14" s="29">
        <v>35.775414497660279</v>
      </c>
      <c r="M14" s="29">
        <v>38.75767930322133</v>
      </c>
      <c r="N14" s="29">
        <f>SUM(I14:M14)</f>
        <v>165.89237827612598</v>
      </c>
    </row>
    <row r="15" spans="1:14">
      <c r="D15" s="9"/>
      <c r="E15" s="27"/>
      <c r="F15" s="28" t="s">
        <v>15</v>
      </c>
      <c r="G15" s="13" t="s">
        <v>11</v>
      </c>
      <c r="H15" s="7" t="s">
        <v>12</v>
      </c>
      <c r="I15" s="29">
        <v>14.738634011916067</v>
      </c>
      <c r="J15" s="29">
        <v>17.157537260912772</v>
      </c>
      <c r="K15" s="29">
        <v>14.750754206998915</v>
      </c>
      <c r="L15" s="29">
        <v>14.302946665764081</v>
      </c>
      <c r="M15" s="29">
        <v>16.112231487547255</v>
      </c>
      <c r="N15" s="29">
        <f t="shared" si="0"/>
        <v>77.062103633139088</v>
      </c>
    </row>
    <row r="16" spans="1:14">
      <c r="D16" s="9"/>
      <c r="E16" s="27"/>
      <c r="F16" s="28" t="s">
        <v>16</v>
      </c>
      <c r="G16" s="13" t="s">
        <v>11</v>
      </c>
      <c r="H16" s="7" t="s">
        <v>12</v>
      </c>
      <c r="I16" s="29">
        <v>17.668852400893421</v>
      </c>
      <c r="J16" s="29">
        <v>20.471497582021858</v>
      </c>
      <c r="K16" s="29">
        <v>20.831991750740979</v>
      </c>
      <c r="L16" s="29">
        <v>17.156965259550962</v>
      </c>
      <c r="M16" s="29">
        <v>14.464753963570939</v>
      </c>
      <c r="N16" s="29">
        <f t="shared" si="0"/>
        <v>90.594060956778165</v>
      </c>
    </row>
    <row r="17" spans="4:14">
      <c r="D17" s="9"/>
      <c r="E17" s="27"/>
      <c r="F17" s="28" t="s">
        <v>17</v>
      </c>
      <c r="G17" s="13" t="s">
        <v>11</v>
      </c>
      <c r="H17" s="7" t="s">
        <v>12</v>
      </c>
      <c r="I17" s="29">
        <v>24.816660324173586</v>
      </c>
      <c r="J17" s="29">
        <v>21.590736792118982</v>
      </c>
      <c r="K17" s="29">
        <v>22.498456228108761</v>
      </c>
      <c r="L17" s="29">
        <v>23.452717243438052</v>
      </c>
      <c r="M17" s="29">
        <v>26.318968455993282</v>
      </c>
      <c r="N17" s="29">
        <f t="shared" si="0"/>
        <v>118.67753904383267</v>
      </c>
    </row>
    <row r="18" spans="4:14">
      <c r="D18" s="9"/>
      <c r="E18" s="27"/>
      <c r="F18" s="28" t="s">
        <v>18</v>
      </c>
      <c r="G18" s="13" t="s">
        <v>11</v>
      </c>
      <c r="H18" s="7" t="s">
        <v>12</v>
      </c>
      <c r="I18" s="29">
        <v>0</v>
      </c>
      <c r="J18" s="29">
        <v>0</v>
      </c>
      <c r="K18" s="29">
        <v>0</v>
      </c>
      <c r="L18" s="29">
        <v>0</v>
      </c>
      <c r="M18" s="29">
        <v>0</v>
      </c>
      <c r="N18" s="29">
        <f t="shared" si="0"/>
        <v>0</v>
      </c>
    </row>
    <row r="19" spans="4:14">
      <c r="D19" s="9"/>
      <c r="E19" s="27"/>
      <c r="F19" s="28" t="s">
        <v>19</v>
      </c>
      <c r="G19" s="13" t="s">
        <v>11</v>
      </c>
      <c r="H19" s="7" t="s">
        <v>12</v>
      </c>
      <c r="I19" s="29">
        <v>7.707139968625035</v>
      </c>
      <c r="J19" s="29">
        <v>11.886386945260636</v>
      </c>
      <c r="K19" s="29">
        <v>4.6091067308022513</v>
      </c>
      <c r="L19" s="29">
        <v>7.825474596700988</v>
      </c>
      <c r="M19" s="29">
        <v>6.7785964476264216</v>
      </c>
      <c r="N19" s="29">
        <f t="shared" si="0"/>
        <v>38.806704689015326</v>
      </c>
    </row>
    <row r="20" spans="4:14">
      <c r="D20" s="9"/>
      <c r="E20" s="27"/>
      <c r="F20" s="28"/>
      <c r="G20" s="30" t="s">
        <v>11</v>
      </c>
      <c r="H20" s="31" t="s">
        <v>12</v>
      </c>
      <c r="I20" s="32">
        <f>SUM(I12:I19)</f>
        <v>93.071876091837183</v>
      </c>
      <c r="J20" s="32">
        <f>SUM(J12:J19)</f>
        <v>103.79981680330168</v>
      </c>
      <c r="K20" s="32">
        <f>SUM(K12:K19)</f>
        <v>93.877204964410254</v>
      </c>
      <c r="L20" s="32">
        <f>SUM(L12:L19)</f>
        <v>98.515121021473988</v>
      </c>
      <c r="M20" s="32">
        <f>SUM(M12:M19)</f>
        <v>102.43244331153325</v>
      </c>
      <c r="N20" s="32">
        <f t="shared" si="0"/>
        <v>491.69646219255634</v>
      </c>
    </row>
    <row r="21" spans="4:14">
      <c r="D21" s="9" t="s">
        <v>20</v>
      </c>
      <c r="E21" s="28"/>
      <c r="F21" s="28" t="s">
        <v>21</v>
      </c>
      <c r="G21" s="13" t="s">
        <v>11</v>
      </c>
      <c r="H21" s="7" t="s">
        <v>12</v>
      </c>
      <c r="I21" s="29">
        <v>36.789553707320813</v>
      </c>
      <c r="J21" s="29">
        <v>38.592041804234555</v>
      </c>
      <c r="K21" s="29">
        <v>45.026465727319945</v>
      </c>
      <c r="L21" s="29">
        <v>48.21894193094581</v>
      </c>
      <c r="M21" s="29">
        <v>46.68332996740655</v>
      </c>
      <c r="N21" s="29">
        <f t="shared" si="0"/>
        <v>215.31033313722764</v>
      </c>
    </row>
    <row r="22" spans="4:14">
      <c r="D22" s="9"/>
      <c r="E22" s="28"/>
      <c r="F22" s="28" t="s">
        <v>22</v>
      </c>
      <c r="G22" s="13" t="s">
        <v>11</v>
      </c>
      <c r="H22" s="7" t="s">
        <v>12</v>
      </c>
      <c r="I22" s="29">
        <v>4.6029886940701923</v>
      </c>
      <c r="J22" s="29">
        <v>4.7795256200505198</v>
      </c>
      <c r="K22" s="29">
        <v>4.138105719799972</v>
      </c>
      <c r="L22" s="29">
        <v>4.731917221597425</v>
      </c>
      <c r="M22" s="29">
        <v>4.3955914841189401</v>
      </c>
      <c r="N22" s="29">
        <f t="shared" si="0"/>
        <v>22.648128739637052</v>
      </c>
    </row>
    <row r="23" spans="4:14">
      <c r="D23" s="9"/>
      <c r="E23" s="28"/>
      <c r="F23" s="28"/>
      <c r="G23" s="30" t="s">
        <v>11</v>
      </c>
      <c r="H23" s="31" t="s">
        <v>12</v>
      </c>
      <c r="I23" s="32">
        <f>SUM(I21:I22)</f>
        <v>41.392542401391005</v>
      </c>
      <c r="J23" s="32">
        <f>SUM(J21:J22)</f>
        <v>43.371567424285075</v>
      </c>
      <c r="K23" s="32">
        <f>SUM(K21:K22)</f>
        <v>49.164571447119918</v>
      </c>
      <c r="L23" s="32">
        <f>SUM(L21:L22)</f>
        <v>52.950859152543238</v>
      </c>
      <c r="M23" s="32">
        <f>SUM(M21:M22)</f>
        <v>51.078921451525488</v>
      </c>
      <c r="N23" s="32">
        <f t="shared" si="0"/>
        <v>237.95846187686476</v>
      </c>
    </row>
    <row r="24" spans="4:14">
      <c r="D24" s="9" t="s">
        <v>23</v>
      </c>
      <c r="E24" s="33"/>
      <c r="F24" s="9" t="s">
        <v>24</v>
      </c>
      <c r="G24" s="30" t="s">
        <v>11</v>
      </c>
      <c r="H24" s="31" t="s">
        <v>12</v>
      </c>
      <c r="I24" s="32">
        <f>SUM(I20,I23)</f>
        <v>134.46441849322818</v>
      </c>
      <c r="J24" s="32">
        <f t="shared" ref="J24:N24" si="1">SUM(J20,J23)</f>
        <v>147.17138422758677</v>
      </c>
      <c r="K24" s="32">
        <f t="shared" si="1"/>
        <v>143.04177641153018</v>
      </c>
      <c r="L24" s="32">
        <f t="shared" si="1"/>
        <v>151.46598017401723</v>
      </c>
      <c r="M24" s="32">
        <f t="shared" si="1"/>
        <v>153.51136476305874</v>
      </c>
      <c r="N24" s="32">
        <f t="shared" si="1"/>
        <v>729.6549240694211</v>
      </c>
    </row>
    <row r="25" spans="4:14">
      <c r="D25" s="9" t="s">
        <v>25</v>
      </c>
      <c r="E25" s="27"/>
      <c r="F25" s="28" t="s">
        <v>26</v>
      </c>
      <c r="G25" s="13" t="s">
        <v>11</v>
      </c>
      <c r="H25" s="7" t="s">
        <v>12</v>
      </c>
      <c r="I25" s="29">
        <v>9.6033478754686263E-2</v>
      </c>
      <c r="J25" s="29">
        <v>-0.32914176663070061</v>
      </c>
      <c r="K25" s="29">
        <v>0.40775683393039897</v>
      </c>
      <c r="L25" s="29">
        <v>1.1530598199000188</v>
      </c>
      <c r="M25" s="29">
        <v>8.2326730872790321</v>
      </c>
      <c r="N25" s="29">
        <f t="shared" si="0"/>
        <v>9.5603814532334361</v>
      </c>
    </row>
    <row r="26" spans="4:14">
      <c r="D26" s="9"/>
      <c r="E26" s="27"/>
      <c r="F26" s="13" t="s">
        <v>27</v>
      </c>
      <c r="G26" s="13" t="s">
        <v>11</v>
      </c>
      <c r="H26" s="7" t="s">
        <v>12</v>
      </c>
      <c r="I26" s="29">
        <v>15.628003928247074</v>
      </c>
      <c r="J26" s="29">
        <v>12.424378351928114</v>
      </c>
      <c r="K26" s="29">
        <v>9.8812893609636099</v>
      </c>
      <c r="L26" s="29">
        <v>7.3111981630467051</v>
      </c>
      <c r="M26" s="29">
        <v>6.766751033946151</v>
      </c>
      <c r="N26" s="29">
        <f t="shared" si="0"/>
        <v>52.011620838131655</v>
      </c>
    </row>
    <row r="27" spans="4:14">
      <c r="D27" s="9"/>
      <c r="E27" s="27"/>
      <c r="F27" s="13" t="s">
        <v>28</v>
      </c>
      <c r="G27" s="13" t="s">
        <v>11</v>
      </c>
      <c r="H27" s="7" t="s">
        <v>12</v>
      </c>
      <c r="I27" s="29">
        <v>9.4366218106431532</v>
      </c>
      <c r="J27" s="29">
        <v>6.4927444304800002</v>
      </c>
      <c r="K27" s="29">
        <v>8.100124822486988</v>
      </c>
      <c r="L27" s="29">
        <v>10.565863091373348</v>
      </c>
      <c r="M27" s="29">
        <v>10.295603321184753</v>
      </c>
      <c r="N27" s="29">
        <f t="shared" si="0"/>
        <v>44.890957476168239</v>
      </c>
    </row>
    <row r="28" spans="4:14" ht="13.5" customHeight="1">
      <c r="D28" s="9"/>
      <c r="E28" s="27"/>
      <c r="G28" s="30" t="s">
        <v>11</v>
      </c>
      <c r="H28" s="31" t="s">
        <v>12</v>
      </c>
      <c r="I28" s="32">
        <f>SUM(I25:I27)</f>
        <v>25.160659217644913</v>
      </c>
      <c r="J28" s="32">
        <f>SUM(J25:J27)</f>
        <v>18.587981015777416</v>
      </c>
      <c r="K28" s="32">
        <f>SUM(K25:K27)</f>
        <v>18.389171017380995</v>
      </c>
      <c r="L28" s="32">
        <f>SUM(L25:L27)</f>
        <v>19.030121074320071</v>
      </c>
      <c r="M28" s="32">
        <f>SUM(M25:M27)</f>
        <v>25.295027442409936</v>
      </c>
      <c r="N28" s="32">
        <f t="shared" si="0"/>
        <v>106.46295976753332</v>
      </c>
    </row>
    <row r="29" spans="4:14">
      <c r="D29" s="9" t="s">
        <v>29</v>
      </c>
      <c r="E29" s="27"/>
      <c r="F29" s="28" t="s">
        <v>26</v>
      </c>
      <c r="G29" s="13" t="s">
        <v>11</v>
      </c>
      <c r="H29" s="34" t="s">
        <v>12</v>
      </c>
      <c r="I29" s="29">
        <v>11.206288385058267</v>
      </c>
      <c r="J29" s="29">
        <v>11.784099214625462</v>
      </c>
      <c r="K29" s="29">
        <v>18.590595201122042</v>
      </c>
      <c r="L29" s="29">
        <v>22.121211895217126</v>
      </c>
      <c r="M29" s="29">
        <v>24.243691552994598</v>
      </c>
      <c r="N29" s="29">
        <f>SUM(I29:M29)</f>
        <v>87.945886249017491</v>
      </c>
    </row>
    <row r="30" spans="4:14">
      <c r="D30" s="9"/>
      <c r="E30" s="27"/>
      <c r="F30" s="28" t="s">
        <v>30</v>
      </c>
      <c r="G30" s="13" t="s">
        <v>11</v>
      </c>
      <c r="H30" s="34" t="s">
        <v>12</v>
      </c>
      <c r="I30" s="29">
        <v>2.8764483724627574</v>
      </c>
      <c r="J30" s="29">
        <v>9.6883836665</v>
      </c>
      <c r="K30" s="29">
        <v>16.266219609877268</v>
      </c>
      <c r="L30" s="29">
        <v>6.7602472257974178</v>
      </c>
      <c r="M30" s="29">
        <v>3.8037591656178695</v>
      </c>
      <c r="N30" s="29">
        <f>SUM(I30:M30)</f>
        <v>39.395058040255314</v>
      </c>
    </row>
    <row r="31" spans="4:14">
      <c r="D31" s="9"/>
      <c r="E31" s="27"/>
      <c r="F31" s="28" t="s">
        <v>31</v>
      </c>
      <c r="G31" s="13" t="s">
        <v>11</v>
      </c>
      <c r="H31" s="34" t="s">
        <v>12</v>
      </c>
      <c r="I31" s="29">
        <v>0</v>
      </c>
      <c r="J31" s="29">
        <v>0</v>
      </c>
      <c r="K31" s="29">
        <v>0</v>
      </c>
      <c r="L31" s="29">
        <v>0</v>
      </c>
      <c r="M31" s="29">
        <v>0</v>
      </c>
      <c r="N31" s="29">
        <f t="shared" si="0"/>
        <v>0</v>
      </c>
    </row>
    <row r="32" spans="4:14">
      <c r="D32" s="9"/>
      <c r="E32" s="27"/>
      <c r="F32" s="28" t="s">
        <v>32</v>
      </c>
      <c r="G32" s="13" t="s">
        <v>11</v>
      </c>
      <c r="H32" s="34" t="s">
        <v>12</v>
      </c>
      <c r="I32" s="29">
        <v>15.860294147244506</v>
      </c>
      <c r="J32" s="29">
        <v>15.707113914799999</v>
      </c>
      <c r="K32" s="29">
        <v>14.547539395657118</v>
      </c>
      <c r="L32" s="29">
        <v>13.105563725994132</v>
      </c>
      <c r="M32" s="29">
        <v>12.414048411169155</v>
      </c>
      <c r="N32" s="29">
        <f t="shared" si="0"/>
        <v>71.634559594864911</v>
      </c>
    </row>
    <row r="33" spans="4:14">
      <c r="D33" s="9"/>
      <c r="E33" s="27"/>
      <c r="F33" s="13" t="s">
        <v>33</v>
      </c>
      <c r="G33" s="13" t="s">
        <v>11</v>
      </c>
      <c r="H33" s="34" t="s">
        <v>12</v>
      </c>
      <c r="I33" s="29">
        <v>14.419897697659479</v>
      </c>
      <c r="J33" s="29">
        <v>16.20973411434899</v>
      </c>
      <c r="K33" s="29">
        <v>17.841368147140564</v>
      </c>
      <c r="L33" s="29">
        <v>11.627018757058998</v>
      </c>
      <c r="M33" s="29">
        <v>19.65787601790532</v>
      </c>
      <c r="N33" s="29">
        <f t="shared" si="0"/>
        <v>79.755894734113355</v>
      </c>
    </row>
    <row r="34" spans="4:14">
      <c r="D34" s="9"/>
      <c r="F34" s="35" t="s">
        <v>34</v>
      </c>
      <c r="G34" s="13" t="s">
        <v>11</v>
      </c>
      <c r="H34" s="34" t="s">
        <v>12</v>
      </c>
      <c r="I34" s="29">
        <v>0.57399525587273315</v>
      </c>
      <c r="J34" s="29">
        <v>1.4379930202389906</v>
      </c>
      <c r="K34" s="29">
        <v>5.5085389866144903</v>
      </c>
      <c r="L34" s="29">
        <v>1.988270435794754</v>
      </c>
      <c r="M34" s="29">
        <v>0.17053692757988456</v>
      </c>
      <c r="N34" s="29">
        <f t="shared" si="0"/>
        <v>9.6793346261008537</v>
      </c>
    </row>
    <row r="35" spans="4:14">
      <c r="D35" s="9"/>
      <c r="F35" s="35" t="s">
        <v>35</v>
      </c>
      <c r="G35" s="13" t="s">
        <v>11</v>
      </c>
      <c r="H35" s="34" t="s">
        <v>12</v>
      </c>
      <c r="I35" s="29">
        <v>1.1914559854423898</v>
      </c>
      <c r="J35" s="29">
        <v>3.0915875475100001</v>
      </c>
      <c r="K35" s="29">
        <v>1.8112234767717095</v>
      </c>
      <c r="L35" s="29">
        <v>2.5091381397802595</v>
      </c>
      <c r="M35" s="29">
        <v>11.407668637336831</v>
      </c>
      <c r="N35" s="29">
        <f t="shared" si="0"/>
        <v>20.011073786841187</v>
      </c>
    </row>
    <row r="36" spans="4:14">
      <c r="D36" s="30"/>
      <c r="G36" s="30" t="s">
        <v>11</v>
      </c>
      <c r="H36" s="30" t="s">
        <v>12</v>
      </c>
      <c r="I36" s="32">
        <f>SUM(I29:I33)</f>
        <v>44.362928602425008</v>
      </c>
      <c r="J36" s="32">
        <f>SUM(J29:J33)</f>
        <v>53.389330910274452</v>
      </c>
      <c r="K36" s="32">
        <f>SUM(K29:K33)</f>
        <v>67.245722353796992</v>
      </c>
      <c r="L36" s="32">
        <f>SUM(L29:L33)</f>
        <v>53.614041604067673</v>
      </c>
      <c r="M36" s="32">
        <f>SUM(M29:M33)</f>
        <v>60.119375147686938</v>
      </c>
      <c r="N36" s="32">
        <f t="shared" si="0"/>
        <v>278.73139861825103</v>
      </c>
    </row>
    <row r="37" spans="4:14">
      <c r="D37" s="30" t="s">
        <v>36</v>
      </c>
      <c r="E37" s="36"/>
      <c r="F37" s="30" t="s">
        <v>37</v>
      </c>
      <c r="G37" s="30" t="s">
        <v>11</v>
      </c>
      <c r="H37" s="30" t="s">
        <v>12</v>
      </c>
      <c r="I37" s="32">
        <f>SUM(I28,I36)</f>
        <v>69.52358782006992</v>
      </c>
      <c r="J37" s="32">
        <f t="shared" ref="J37:N37" si="2">SUM(J28,J36)</f>
        <v>71.977311926051868</v>
      </c>
      <c r="K37" s="32">
        <f t="shared" si="2"/>
        <v>85.634893371177981</v>
      </c>
      <c r="L37" s="32">
        <f t="shared" si="2"/>
        <v>72.644162678387744</v>
      </c>
      <c r="M37" s="32">
        <f t="shared" si="2"/>
        <v>85.41440259009687</v>
      </c>
      <c r="N37" s="32">
        <f t="shared" si="2"/>
        <v>385.19435838578437</v>
      </c>
    </row>
    <row r="38" spans="4:14">
      <c r="D38" s="30"/>
      <c r="G38" s="30"/>
      <c r="H38" s="30"/>
      <c r="I38" s="30"/>
      <c r="J38" s="30"/>
      <c r="K38" s="30"/>
      <c r="L38" s="30"/>
      <c r="M38" s="30"/>
      <c r="N38" s="30"/>
    </row>
    <row r="39" spans="4:14">
      <c r="D39" s="9" t="s">
        <v>38</v>
      </c>
      <c r="E39" s="28"/>
      <c r="I39" s="20"/>
      <c r="J39" s="20"/>
      <c r="K39" s="20"/>
      <c r="L39" s="20"/>
      <c r="M39" s="20"/>
    </row>
    <row r="40" spans="4:14">
      <c r="D40" s="30"/>
      <c r="F40" s="37" t="s">
        <v>39</v>
      </c>
      <c r="G40" s="13" t="s">
        <v>11</v>
      </c>
      <c r="H40" s="34" t="s">
        <v>12</v>
      </c>
      <c r="I40" s="38">
        <v>80.185120212198768</v>
      </c>
      <c r="J40" s="38">
        <v>96.422373979761133</v>
      </c>
      <c r="K40" s="38">
        <v>94.616744892878984</v>
      </c>
      <c r="L40" s="38">
        <v>89.846155923171324</v>
      </c>
      <c r="M40" s="38">
        <v>83.280902000274438</v>
      </c>
      <c r="N40" s="38">
        <f t="shared" ref="N40:N54" si="3">SUM(I40:M40)</f>
        <v>444.35129700828463</v>
      </c>
    </row>
    <row r="41" spans="4:14">
      <c r="D41" s="30"/>
      <c r="F41" s="37" t="s">
        <v>40</v>
      </c>
      <c r="G41" s="13" t="s">
        <v>11</v>
      </c>
      <c r="H41" s="34" t="s">
        <v>12</v>
      </c>
      <c r="I41" s="38">
        <v>25.640118612951859</v>
      </c>
      <c r="J41" s="38">
        <v>30.112563041149254</v>
      </c>
      <c r="K41" s="38">
        <v>28.886651572531335</v>
      </c>
      <c r="L41" s="38">
        <v>25.895745922578033</v>
      </c>
      <c r="M41" s="38">
        <v>25.105465899212398</v>
      </c>
      <c r="N41" s="38">
        <f>SUM(I41:M41)</f>
        <v>135.64054504842287</v>
      </c>
    </row>
    <row r="42" spans="4:14">
      <c r="D42" s="30"/>
      <c r="F42" s="37" t="s">
        <v>41</v>
      </c>
      <c r="G42" s="13" t="s">
        <v>11</v>
      </c>
      <c r="H42" s="34" t="s">
        <v>12</v>
      </c>
      <c r="I42" s="38">
        <v>0</v>
      </c>
      <c r="J42" s="38">
        <v>0.41625733757426403</v>
      </c>
      <c r="K42" s="38">
        <v>0.44559304352934342</v>
      </c>
      <c r="L42" s="38">
        <v>0.61327832733799814</v>
      </c>
      <c r="M42" s="38">
        <v>0.80259693052612602</v>
      </c>
      <c r="N42" s="38">
        <f t="shared" si="3"/>
        <v>2.2777256389677314</v>
      </c>
    </row>
    <row r="43" spans="4:14">
      <c r="D43" s="30"/>
      <c r="F43" s="37" t="s">
        <v>42</v>
      </c>
      <c r="G43" s="13" t="s">
        <v>11</v>
      </c>
      <c r="H43" s="34" t="s">
        <v>12</v>
      </c>
      <c r="I43" s="38">
        <v>0.93273880819688071</v>
      </c>
      <c r="J43" s="38">
        <v>4.2248903556568074</v>
      </c>
      <c r="K43" s="38">
        <v>3.48225988729072</v>
      </c>
      <c r="L43" s="38">
        <v>3.8195754746744428</v>
      </c>
      <c r="M43" s="38">
        <v>2.9356915976804827</v>
      </c>
      <c r="N43" s="38">
        <f>SUM(I43:M43)</f>
        <v>15.395156123499333</v>
      </c>
    </row>
    <row r="44" spans="4:14">
      <c r="D44" s="30"/>
      <c r="F44" s="37" t="s">
        <v>43</v>
      </c>
      <c r="G44" s="13" t="s">
        <v>11</v>
      </c>
      <c r="H44" s="34" t="s">
        <v>12</v>
      </c>
      <c r="I44" s="38">
        <v>0.1453826868541504</v>
      </c>
      <c r="J44" s="38">
        <v>0.76539085572935484</v>
      </c>
      <c r="K44" s="38">
        <v>0.97701573308473799</v>
      </c>
      <c r="L44" s="38">
        <v>0.22706404155936691</v>
      </c>
      <c r="M44" s="38">
        <v>0</v>
      </c>
      <c r="N44" s="38">
        <f t="shared" si="3"/>
        <v>2.1148533172276101</v>
      </c>
    </row>
    <row r="45" spans="4:14" ht="13.5" customHeight="1">
      <c r="D45" s="30"/>
      <c r="F45" s="37" t="s">
        <v>44</v>
      </c>
      <c r="G45" s="13" t="s">
        <v>11</v>
      </c>
      <c r="H45" s="34" t="s">
        <v>12</v>
      </c>
      <c r="I45" s="38">
        <v>2.3196474009705415</v>
      </c>
      <c r="J45" s="38">
        <v>2.4466110789923863</v>
      </c>
      <c r="K45" s="38">
        <v>2.1728407048465277</v>
      </c>
      <c r="L45" s="38">
        <v>2.7610124009973136</v>
      </c>
      <c r="M45" s="38">
        <v>2.2559825606048118</v>
      </c>
      <c r="N45" s="38">
        <f t="shared" si="3"/>
        <v>11.956094146411582</v>
      </c>
    </row>
    <row r="46" spans="4:14" ht="13.5" customHeight="1">
      <c r="D46" s="30"/>
      <c r="F46" s="37" t="s">
        <v>45</v>
      </c>
      <c r="G46" s="13" t="s">
        <v>11</v>
      </c>
      <c r="H46" s="34" t="s">
        <v>12</v>
      </c>
      <c r="I46" s="38">
        <v>0.93656624166636326</v>
      </c>
      <c r="J46" s="38">
        <v>1.0412647478011665</v>
      </c>
      <c r="K46" s="38">
        <v>2.2413594687407286</v>
      </c>
      <c r="L46" s="38">
        <v>2.1924238247914545</v>
      </c>
      <c r="M46" s="38">
        <v>1.2027633998562011</v>
      </c>
      <c r="N46" s="38">
        <f t="shared" si="3"/>
        <v>7.6143776828559133</v>
      </c>
    </row>
    <row r="47" spans="4:14">
      <c r="D47" s="30"/>
      <c r="F47" s="37" t="s">
        <v>46</v>
      </c>
      <c r="G47" s="13" t="s">
        <v>11</v>
      </c>
      <c r="H47" s="34" t="s">
        <v>12</v>
      </c>
      <c r="I47" s="38">
        <v>1.5272646830044394</v>
      </c>
      <c r="J47" s="38">
        <v>0.55626337231069067</v>
      </c>
      <c r="K47" s="38">
        <v>0.52350050873344689</v>
      </c>
      <c r="L47" s="38">
        <v>7.184152054807981E-2</v>
      </c>
      <c r="M47" s="38">
        <v>0.15077168029974108</v>
      </c>
      <c r="N47" s="38">
        <f t="shared" si="3"/>
        <v>2.8296417648963978</v>
      </c>
    </row>
    <row r="48" spans="4:14">
      <c r="D48" s="30"/>
      <c r="F48" s="37" t="s">
        <v>47</v>
      </c>
      <c r="G48" s="13" t="s">
        <v>11</v>
      </c>
      <c r="H48" s="34" t="s">
        <v>12</v>
      </c>
      <c r="I48" s="38">
        <v>2.2893006770305009</v>
      </c>
      <c r="J48" s="38">
        <v>-0.12337030724068428</v>
      </c>
      <c r="K48" s="38">
        <v>0.23397453169419649</v>
      </c>
      <c r="L48" s="38">
        <v>2.6957444373713235E-3</v>
      </c>
      <c r="M48" s="38">
        <v>0.12304468780426345</v>
      </c>
      <c r="N48" s="38">
        <f t="shared" si="3"/>
        <v>2.5256453337256479</v>
      </c>
    </row>
    <row r="49" spans="3:14">
      <c r="D49" s="30"/>
      <c r="F49" s="37" t="s">
        <v>48</v>
      </c>
      <c r="G49" s="13" t="s">
        <v>11</v>
      </c>
      <c r="H49" s="34" t="s">
        <v>12</v>
      </c>
      <c r="I49" s="38">
        <v>1.818830198232237</v>
      </c>
      <c r="J49" s="38">
        <v>1.2308619452298637</v>
      </c>
      <c r="K49" s="38">
        <v>4.9428139165843161</v>
      </c>
      <c r="L49" s="38">
        <v>5.1076723523921634</v>
      </c>
      <c r="M49" s="38">
        <v>7.2856343314098515</v>
      </c>
      <c r="N49" s="38">
        <f>SUM(I49:M49)</f>
        <v>20.385812743848433</v>
      </c>
    </row>
    <row r="50" spans="3:14">
      <c r="D50" s="30"/>
      <c r="F50" s="37" t="s">
        <v>49</v>
      </c>
      <c r="G50" s="13" t="s">
        <v>11</v>
      </c>
      <c r="H50" s="34" t="s">
        <v>12</v>
      </c>
      <c r="I50" s="38">
        <v>9.7797597950463864</v>
      </c>
      <c r="J50" s="38">
        <v>12.694769368534667</v>
      </c>
      <c r="K50" s="38">
        <v>13.627613652099711</v>
      </c>
      <c r="L50" s="38">
        <v>13.581635977946812</v>
      </c>
      <c r="M50" s="38">
        <v>13.941045943811446</v>
      </c>
      <c r="N50" s="38">
        <f>SUM(I50:M50)</f>
        <v>63.62482473743902</v>
      </c>
    </row>
    <row r="51" spans="3:14">
      <c r="D51" s="30"/>
      <c r="F51" s="37" t="s">
        <v>50</v>
      </c>
      <c r="G51" s="13" t="s">
        <v>11</v>
      </c>
      <c r="H51" s="34" t="s">
        <v>12</v>
      </c>
      <c r="I51" s="38">
        <v>0.59873470438481424</v>
      </c>
      <c r="J51" s="38">
        <v>0.46433628266538002</v>
      </c>
      <c r="K51" s="38">
        <v>9.1689603179249235E-2</v>
      </c>
      <c r="L51" s="38">
        <v>6.7470419939297685E-2</v>
      </c>
      <c r="M51" s="38">
        <v>5.0740575127962984E-2</v>
      </c>
      <c r="N51" s="38">
        <f>SUM(I51:M51)</f>
        <v>1.2729715852967043</v>
      </c>
    </row>
    <row r="52" spans="3:14">
      <c r="D52" s="30"/>
      <c r="F52" s="37" t="s">
        <v>51</v>
      </c>
      <c r="G52" s="13" t="s">
        <v>11</v>
      </c>
      <c r="H52" s="34" t="s">
        <v>12</v>
      </c>
      <c r="I52" s="38">
        <v>2.1481169180037694</v>
      </c>
      <c r="J52" s="38">
        <v>3.2965482884926192</v>
      </c>
      <c r="K52" s="38">
        <v>4.9709583460043198</v>
      </c>
      <c r="L52" s="38">
        <v>4.1242084382431816</v>
      </c>
      <c r="M52" s="38">
        <v>3.0496690686226819</v>
      </c>
      <c r="N52" s="38">
        <f>SUM(I52:M52)</f>
        <v>17.589501059366572</v>
      </c>
    </row>
    <row r="53" spans="3:14">
      <c r="F53" s="37" t="s">
        <v>52</v>
      </c>
      <c r="G53" s="13" t="s">
        <v>11</v>
      </c>
      <c r="H53" s="34" t="s">
        <v>12</v>
      </c>
      <c r="I53" s="38">
        <v>0.46681971466719574</v>
      </c>
      <c r="J53" s="38">
        <v>0.31482047418717912</v>
      </c>
      <c r="K53" s="38">
        <v>0.71330724492770048</v>
      </c>
      <c r="L53" s="38">
        <v>1.424411293432883</v>
      </c>
      <c r="M53" s="38">
        <v>-2.62917220147483E-2</v>
      </c>
      <c r="N53" s="38">
        <f t="shared" si="3"/>
        <v>2.8930670052002099</v>
      </c>
    </row>
    <row r="54" spans="3:14">
      <c r="D54" s="30" t="s">
        <v>53</v>
      </c>
      <c r="G54" s="30" t="s">
        <v>11</v>
      </c>
      <c r="H54" s="31" t="s">
        <v>12</v>
      </c>
      <c r="I54" s="32">
        <f>SUM(I40:I53)</f>
        <v>128.7884006532079</v>
      </c>
      <c r="J54" s="32">
        <f>SUM(J40:J53)</f>
        <v>153.86358082084411</v>
      </c>
      <c r="K54" s="32">
        <f>SUM(K40:K53)</f>
        <v>157.92632310612532</v>
      </c>
      <c r="L54" s="32">
        <f>SUM(L40:L53)</f>
        <v>149.73519166204971</v>
      </c>
      <c r="M54" s="32">
        <f>SUM(M40:M53)</f>
        <v>140.15801695321565</v>
      </c>
      <c r="N54" s="32">
        <f t="shared" si="3"/>
        <v>730.47151319544275</v>
      </c>
    </row>
    <row r="55" spans="3:14" ht="6" customHeight="1">
      <c r="I55" s="20"/>
      <c r="J55" s="20"/>
      <c r="K55" s="20"/>
      <c r="L55" s="20"/>
      <c r="M55" s="20"/>
    </row>
    <row r="56" spans="3:14">
      <c r="F56" s="39" t="s">
        <v>54</v>
      </c>
      <c r="G56" s="30" t="s">
        <v>11</v>
      </c>
      <c r="H56" s="31" t="s">
        <v>12</v>
      </c>
      <c r="I56" s="32">
        <f>I23+I20+I28+I36+I54</f>
        <v>332.77640696650599</v>
      </c>
      <c r="J56" s="32">
        <f>J23+J20+J28+J36+J54</f>
        <v>373.01227697448275</v>
      </c>
      <c r="K56" s="32">
        <f>K23+K20+K28+K36+K54</f>
        <v>386.60299288883346</v>
      </c>
      <c r="L56" s="32">
        <f>L23+L20+L28+L36+L54</f>
        <v>373.84533451445469</v>
      </c>
      <c r="M56" s="32">
        <f>M23+M20+M28+M36+M54</f>
        <v>379.08378430637129</v>
      </c>
      <c r="N56" s="32">
        <f>SUM(I56:M56)</f>
        <v>1845.3207956506481</v>
      </c>
    </row>
    <row r="57" spans="3:14" ht="13.5" customHeight="1"/>
    <row r="58" spans="3:14" s="26" customFormat="1">
      <c r="C58" s="24" t="s">
        <v>55</v>
      </c>
      <c r="D58" s="24"/>
      <c r="E58" s="25"/>
      <c r="F58" s="25"/>
      <c r="G58" s="25"/>
      <c r="H58" s="25"/>
    </row>
    <row r="59" spans="3:14" ht="15" customHeight="1">
      <c r="I59" s="20"/>
      <c r="J59" s="20"/>
      <c r="K59" s="20"/>
      <c r="L59" s="20"/>
      <c r="M59" s="20"/>
    </row>
    <row r="60" spans="3:14">
      <c r="D60" s="9"/>
      <c r="F60" s="40" t="s">
        <v>56</v>
      </c>
      <c r="G60" s="13" t="s">
        <v>11</v>
      </c>
      <c r="H60" s="7" t="s">
        <v>12</v>
      </c>
      <c r="I60" s="29">
        <v>19.061477536374223</v>
      </c>
      <c r="J60" s="29">
        <v>18.609444113919789</v>
      </c>
      <c r="K60" s="29">
        <v>7.9674586871389783</v>
      </c>
      <c r="L60" s="29">
        <v>8.8835299004860442</v>
      </c>
      <c r="M60" s="29">
        <v>7.2684479114595373</v>
      </c>
      <c r="N60" s="29">
        <f t="shared" ref="N60:N67" si="4">SUM(I60:M60)</f>
        <v>61.790358149378577</v>
      </c>
    </row>
    <row r="61" spans="3:14">
      <c r="F61" s="40" t="s">
        <v>57</v>
      </c>
      <c r="G61" s="13" t="s">
        <v>11</v>
      </c>
      <c r="H61" s="7" t="s">
        <v>12</v>
      </c>
      <c r="I61" s="29">
        <v>3.6511593987474456</v>
      </c>
      <c r="J61" s="29">
        <v>3.4857087166638934</v>
      </c>
      <c r="K61" s="29">
        <v>3.8698563593435673</v>
      </c>
      <c r="L61" s="29">
        <v>4.0660623414891361</v>
      </c>
      <c r="M61" s="29">
        <v>4.6968021080982112</v>
      </c>
      <c r="N61" s="29">
        <f t="shared" si="4"/>
        <v>19.769588924342251</v>
      </c>
    </row>
    <row r="62" spans="3:14">
      <c r="F62" s="40" t="s">
        <v>58</v>
      </c>
      <c r="G62" s="13" t="s">
        <v>11</v>
      </c>
      <c r="H62" s="7" t="s">
        <v>12</v>
      </c>
      <c r="I62" s="29">
        <v>65.960930642938408</v>
      </c>
      <c r="J62" s="29">
        <v>60.640275824398714</v>
      </c>
      <c r="K62" s="29">
        <v>51.730863703866618</v>
      </c>
      <c r="L62" s="29">
        <v>49.781139529747541</v>
      </c>
      <c r="M62" s="29">
        <v>48.811562095274709</v>
      </c>
      <c r="N62" s="29">
        <f t="shared" si="4"/>
        <v>276.92477179622597</v>
      </c>
    </row>
    <row r="63" spans="3:14">
      <c r="F63" s="40" t="s">
        <v>59</v>
      </c>
      <c r="G63" s="13" t="s">
        <v>11</v>
      </c>
      <c r="H63" s="7" t="s">
        <v>12</v>
      </c>
      <c r="I63" s="29">
        <v>10.312675395049867</v>
      </c>
      <c r="J63" s="29">
        <v>9.4323338641932555</v>
      </c>
      <c r="K63" s="29">
        <v>0</v>
      </c>
      <c r="L63" s="29">
        <v>0</v>
      </c>
      <c r="M63" s="29">
        <v>0</v>
      </c>
      <c r="N63" s="29">
        <f t="shared" si="4"/>
        <v>19.745009259243123</v>
      </c>
    </row>
    <row r="64" spans="3:14">
      <c r="F64" s="40" t="s">
        <v>60</v>
      </c>
      <c r="G64" s="13" t="s">
        <v>11</v>
      </c>
      <c r="H64" s="7" t="s">
        <v>12</v>
      </c>
      <c r="I64" s="29">
        <v>57.657021762515932</v>
      </c>
      <c r="J64" s="29">
        <v>52.575132881112317</v>
      </c>
      <c r="K64" s="29">
        <v>40.717416632915757</v>
      </c>
      <c r="L64" s="29">
        <v>44.181073053448294</v>
      </c>
      <c r="M64" s="29">
        <v>61.389326991128492</v>
      </c>
      <c r="N64" s="29">
        <f t="shared" si="4"/>
        <v>256.51997132112081</v>
      </c>
    </row>
    <row r="65" spans="3:14">
      <c r="F65" s="40" t="s">
        <v>61</v>
      </c>
      <c r="G65" s="13" t="s">
        <v>11</v>
      </c>
      <c r="H65" s="7" t="s">
        <v>12</v>
      </c>
      <c r="I65" s="29">
        <v>5.2566234738851252</v>
      </c>
      <c r="J65" s="29">
        <v>3.9047000943974215</v>
      </c>
      <c r="K65" s="29">
        <v>4.2893372723039382</v>
      </c>
      <c r="L65" s="29">
        <v>3.5083747150727582</v>
      </c>
      <c r="M65" s="29">
        <v>4.2828324409612479</v>
      </c>
      <c r="N65" s="29">
        <f t="shared" si="4"/>
        <v>21.241867996620492</v>
      </c>
    </row>
    <row r="66" spans="3:14">
      <c r="F66" s="40" t="s">
        <v>62</v>
      </c>
      <c r="G66" s="13" t="s">
        <v>11</v>
      </c>
      <c r="H66" s="7" t="s">
        <v>12</v>
      </c>
      <c r="I66" s="29">
        <v>3.3770715150526001</v>
      </c>
      <c r="J66" s="29">
        <v>106.5076282571472</v>
      </c>
      <c r="K66" s="29">
        <v>44.466412037538468</v>
      </c>
      <c r="L66" s="29">
        <v>6.4188182012950179</v>
      </c>
      <c r="M66" s="29">
        <v>3.8018056984645363</v>
      </c>
      <c r="N66" s="29">
        <f t="shared" si="4"/>
        <v>164.57173570949783</v>
      </c>
    </row>
    <row r="67" spans="3:14">
      <c r="F67" s="39" t="s">
        <v>63</v>
      </c>
      <c r="G67" s="30" t="s">
        <v>11</v>
      </c>
      <c r="H67" s="31" t="s">
        <v>12</v>
      </c>
      <c r="I67" s="32">
        <f>SUM(I60:I66)</f>
        <v>165.2769597245636</v>
      </c>
      <c r="J67" s="32">
        <f t="shared" ref="J67:M67" si="5">SUM(J60:J66)</f>
        <v>255.15522375183258</v>
      </c>
      <c r="K67" s="32">
        <f t="shared" si="5"/>
        <v>153.04134469310733</v>
      </c>
      <c r="L67" s="32">
        <f t="shared" si="5"/>
        <v>116.8389977415388</v>
      </c>
      <c r="M67" s="32">
        <f t="shared" si="5"/>
        <v>130.25077724538673</v>
      </c>
      <c r="N67" s="32">
        <f t="shared" si="4"/>
        <v>820.56330315642913</v>
      </c>
    </row>
    <row r="68" spans="3:14" ht="12.75" customHeight="1">
      <c r="I68" s="20"/>
      <c r="J68" s="20"/>
      <c r="K68" s="20"/>
      <c r="L68" s="20"/>
      <c r="M68" s="20"/>
    </row>
    <row r="69" spans="3:14" ht="12.75" customHeight="1">
      <c r="F69" s="39" t="s">
        <v>64</v>
      </c>
      <c r="G69" s="30" t="s">
        <v>11</v>
      </c>
      <c r="H69" s="31" t="s">
        <v>12</v>
      </c>
      <c r="I69" s="32">
        <f>I56+I67</f>
        <v>498.05336669106958</v>
      </c>
      <c r="J69" s="32">
        <f t="shared" ref="J69:M69" si="6">J56+J67</f>
        <v>628.16750072631532</v>
      </c>
      <c r="K69" s="32">
        <f t="shared" si="6"/>
        <v>539.64433758194082</v>
      </c>
      <c r="L69" s="32">
        <f t="shared" si="6"/>
        <v>490.68433225599347</v>
      </c>
      <c r="M69" s="32">
        <f t="shared" si="6"/>
        <v>509.33456155175804</v>
      </c>
      <c r="N69" s="32">
        <f>SUM(I69:M69)</f>
        <v>2665.884098807077</v>
      </c>
    </row>
    <row r="70" spans="3:14" ht="12.75" customHeight="1">
      <c r="I70" s="20"/>
      <c r="J70" s="20"/>
      <c r="K70" s="20"/>
      <c r="L70" s="20"/>
      <c r="M70" s="20"/>
    </row>
    <row r="71" spans="3:14" ht="6.75" customHeight="1">
      <c r="I71" s="20"/>
      <c r="J71" s="20"/>
      <c r="K71" s="20"/>
      <c r="L71" s="20"/>
      <c r="M71" s="20"/>
    </row>
    <row r="72" spans="3:14">
      <c r="I72" s="20"/>
      <c r="J72" s="20"/>
      <c r="K72" s="20"/>
      <c r="L72" s="20"/>
      <c r="M72" s="20"/>
    </row>
    <row r="73" spans="3:14" ht="18">
      <c r="C73" s="22" t="s">
        <v>65</v>
      </c>
      <c r="D73" s="21"/>
      <c r="E73" s="21"/>
      <c r="F73" s="21"/>
      <c r="G73" s="21"/>
      <c r="H73" s="21"/>
      <c r="I73" s="21"/>
      <c r="J73" s="21"/>
      <c r="K73" s="21"/>
      <c r="L73" s="21"/>
      <c r="M73" s="21"/>
      <c r="N73" s="21"/>
    </row>
    <row r="74" spans="3:14" s="41" customFormat="1">
      <c r="G74" s="42"/>
      <c r="H74" s="27"/>
      <c r="I74" s="43"/>
      <c r="J74" s="43"/>
      <c r="K74" s="44"/>
      <c r="L74" s="45"/>
      <c r="M74" s="45"/>
      <c r="N74" s="7"/>
    </row>
    <row r="75" spans="3:14" s="26" customFormat="1">
      <c r="C75" s="24" t="s">
        <v>8</v>
      </c>
      <c r="D75" s="24"/>
      <c r="E75" s="25"/>
      <c r="F75" s="25"/>
      <c r="G75" s="25"/>
      <c r="H75" s="25"/>
    </row>
    <row r="76" spans="3:14" ht="7.5" customHeight="1">
      <c r="I76" s="20"/>
      <c r="J76" s="20"/>
      <c r="K76" s="20"/>
      <c r="L76" s="20"/>
      <c r="M76" s="20"/>
    </row>
    <row r="77" spans="3:14">
      <c r="D77" s="9" t="s">
        <v>9</v>
      </c>
      <c r="E77" s="27"/>
      <c r="F77" s="28" t="s">
        <v>10</v>
      </c>
      <c r="G77" s="13" t="s">
        <v>11</v>
      </c>
      <c r="H77" s="7" t="s">
        <v>12</v>
      </c>
      <c r="I77" s="29">
        <v>0</v>
      </c>
      <c r="J77" s="29">
        <v>0</v>
      </c>
      <c r="K77" s="29">
        <v>0</v>
      </c>
      <c r="L77" s="29">
        <v>0</v>
      </c>
      <c r="M77" s="29">
        <v>0</v>
      </c>
      <c r="N77" s="38">
        <f t="shared" ref="N77:N101" si="7">SUM(I77:M77)</f>
        <v>0</v>
      </c>
    </row>
    <row r="78" spans="3:14">
      <c r="D78" s="9"/>
      <c r="E78" s="27"/>
      <c r="F78" s="28" t="s">
        <v>13</v>
      </c>
      <c r="G78" s="13" t="s">
        <v>11</v>
      </c>
      <c r="H78" s="7" t="s">
        <v>12</v>
      </c>
      <c r="I78" s="29">
        <v>0</v>
      </c>
      <c r="J78" s="29">
        <v>0</v>
      </c>
      <c r="K78" s="29">
        <v>0</v>
      </c>
      <c r="L78" s="29">
        <v>0</v>
      </c>
      <c r="M78" s="29">
        <v>0</v>
      </c>
      <c r="N78" s="38">
        <f t="shared" si="7"/>
        <v>0</v>
      </c>
    </row>
    <row r="79" spans="3:14">
      <c r="D79" s="9"/>
      <c r="E79" s="27"/>
      <c r="F79" s="28" t="s">
        <v>14</v>
      </c>
      <c r="G79" s="13" t="s">
        <v>11</v>
      </c>
      <c r="H79" s="7" t="s">
        <v>12</v>
      </c>
      <c r="I79" s="29">
        <v>27.213605695147429</v>
      </c>
      <c r="J79" s="29">
        <v>26.094369668164273</v>
      </c>
      <c r="K79" s="29">
        <v>25.78016153593417</v>
      </c>
      <c r="L79" s="29">
        <v>24.513392647300069</v>
      </c>
      <c r="M79" s="29">
        <v>33.155182484295949</v>
      </c>
      <c r="N79" s="38">
        <f t="shared" si="7"/>
        <v>136.75671203084187</v>
      </c>
    </row>
    <row r="80" spans="3:14">
      <c r="D80" s="9"/>
      <c r="E80" s="27"/>
      <c r="F80" s="28" t="s">
        <v>15</v>
      </c>
      <c r="G80" s="13" t="s">
        <v>11</v>
      </c>
      <c r="H80" s="7" t="s">
        <v>12</v>
      </c>
      <c r="I80" s="29">
        <v>14.279566804431752</v>
      </c>
      <c r="J80" s="29">
        <v>13.525114508126157</v>
      </c>
      <c r="K80" s="29">
        <v>13.087983593392707</v>
      </c>
      <c r="L80" s="29">
        <v>12.48888409903331</v>
      </c>
      <c r="M80" s="29">
        <v>14.660821573584027</v>
      </c>
      <c r="N80" s="38">
        <f t="shared" si="7"/>
        <v>68.042370578567954</v>
      </c>
    </row>
    <row r="81" spans="4:14">
      <c r="D81" s="9"/>
      <c r="E81" s="27"/>
      <c r="F81" s="28" t="s">
        <v>16</v>
      </c>
      <c r="G81" s="13" t="s">
        <v>11</v>
      </c>
      <c r="H81" s="7" t="s">
        <v>12</v>
      </c>
      <c r="I81" s="29">
        <v>17.169424772613407</v>
      </c>
      <c r="J81" s="29">
        <v>16.234627900663519</v>
      </c>
      <c r="K81" s="29">
        <v>15.498731374999082</v>
      </c>
      <c r="L81" s="29">
        <v>15.359858276774618</v>
      </c>
      <c r="M81" s="29">
        <v>18.034075102912578</v>
      </c>
      <c r="N81" s="38">
        <f t="shared" si="7"/>
        <v>82.296717427963202</v>
      </c>
    </row>
    <row r="82" spans="4:14">
      <c r="D82" s="9"/>
      <c r="E82" s="27"/>
      <c r="F82" s="28" t="s">
        <v>17</v>
      </c>
      <c r="G82" s="13" t="s">
        <v>11</v>
      </c>
      <c r="H82" s="7" t="s">
        <v>12</v>
      </c>
      <c r="I82" s="29">
        <v>37.154278555784252</v>
      </c>
      <c r="J82" s="29">
        <v>35.423056955446846</v>
      </c>
      <c r="K82" s="29">
        <v>38.639683752015479</v>
      </c>
      <c r="L82" s="29">
        <v>34.388847696443584</v>
      </c>
      <c r="M82" s="29">
        <v>36.79537012273294</v>
      </c>
      <c r="N82" s="38">
        <f t="shared" si="7"/>
        <v>182.40123708242311</v>
      </c>
    </row>
    <row r="83" spans="4:14">
      <c r="D83" s="9"/>
      <c r="E83" s="27"/>
      <c r="F83" s="28" t="s">
        <v>18</v>
      </c>
      <c r="G83" s="13" t="s">
        <v>11</v>
      </c>
      <c r="H83" s="7" t="s">
        <v>12</v>
      </c>
      <c r="I83" s="29">
        <v>0</v>
      </c>
      <c r="J83" s="29">
        <v>0</v>
      </c>
      <c r="K83" s="29">
        <v>0</v>
      </c>
      <c r="L83" s="29">
        <v>0</v>
      </c>
      <c r="M83" s="29">
        <v>0</v>
      </c>
      <c r="N83" s="38">
        <f t="shared" si="7"/>
        <v>0</v>
      </c>
    </row>
    <row r="84" spans="4:14">
      <c r="D84" s="9"/>
      <c r="E84" s="27"/>
      <c r="F84" s="28" t="s">
        <v>19</v>
      </c>
      <c r="G84" s="13" t="s">
        <v>11</v>
      </c>
      <c r="H84" s="7" t="s">
        <v>12</v>
      </c>
      <c r="I84" s="29">
        <v>5.6318135524193327</v>
      </c>
      <c r="J84" s="29">
        <v>5.5913487613948174</v>
      </c>
      <c r="K84" s="29">
        <v>5.7557045605971311</v>
      </c>
      <c r="L84" s="29">
        <v>5.4508041470394408</v>
      </c>
      <c r="M84" s="29">
        <v>5.4399171009913605</v>
      </c>
      <c r="N84" s="38">
        <f t="shared" si="7"/>
        <v>27.869588122442082</v>
      </c>
    </row>
    <row r="85" spans="4:14">
      <c r="D85" s="9"/>
      <c r="E85" s="27"/>
      <c r="F85" s="28"/>
      <c r="G85" s="30" t="s">
        <v>11</v>
      </c>
      <c r="H85" s="31" t="s">
        <v>12</v>
      </c>
      <c r="I85" s="32">
        <f>SUM(I77:I84)</f>
        <v>101.44868938039617</v>
      </c>
      <c r="J85" s="32">
        <f>SUM(J77:J84)</f>
        <v>96.868517793795604</v>
      </c>
      <c r="K85" s="32">
        <f>SUM(K77:K84)</f>
        <v>98.762264816938568</v>
      </c>
      <c r="L85" s="32">
        <f>SUM(L77:L84)</f>
        <v>92.201786866591021</v>
      </c>
      <c r="M85" s="32">
        <f>SUM(M77:M84)</f>
        <v>108.08536638451686</v>
      </c>
      <c r="N85" s="32">
        <f t="shared" si="7"/>
        <v>497.36662524223823</v>
      </c>
    </row>
    <row r="86" spans="4:14">
      <c r="D86" s="9" t="s">
        <v>20</v>
      </c>
      <c r="E86" s="28"/>
      <c r="F86" s="28" t="s">
        <v>21</v>
      </c>
      <c r="G86" s="13" t="s">
        <v>11</v>
      </c>
      <c r="H86" s="7" t="s">
        <v>12</v>
      </c>
      <c r="I86" s="29">
        <v>26.438636931621573</v>
      </c>
      <c r="J86" s="29">
        <v>25.480240789654033</v>
      </c>
      <c r="K86" s="29">
        <v>25.720805817840471</v>
      </c>
      <c r="L86" s="29">
        <v>28.868488450558459</v>
      </c>
      <c r="M86" s="29">
        <v>29.419933449603043</v>
      </c>
      <c r="N86" s="38">
        <f t="shared" si="7"/>
        <v>135.92810543927757</v>
      </c>
    </row>
    <row r="87" spans="4:14" ht="13.5" customHeight="1">
      <c r="D87" s="9"/>
      <c r="E87" s="28"/>
      <c r="F87" s="28" t="s">
        <v>22</v>
      </c>
      <c r="G87" s="13" t="s">
        <v>11</v>
      </c>
      <c r="H87" s="7" t="s">
        <v>12</v>
      </c>
      <c r="I87" s="29">
        <v>5.1905820837306997</v>
      </c>
      <c r="J87" s="29">
        <v>4.5957329377284859</v>
      </c>
      <c r="K87" s="29">
        <v>4.986407641542324</v>
      </c>
      <c r="L87" s="29">
        <v>4.5503515964944681</v>
      </c>
      <c r="M87" s="29">
        <v>4.815280360944084</v>
      </c>
      <c r="N87" s="38">
        <f t="shared" si="7"/>
        <v>24.138354620440062</v>
      </c>
    </row>
    <row r="88" spans="4:14">
      <c r="D88" s="9"/>
      <c r="E88" s="28"/>
      <c r="F88" s="28"/>
      <c r="G88" s="30" t="s">
        <v>11</v>
      </c>
      <c r="H88" s="31" t="s">
        <v>12</v>
      </c>
      <c r="I88" s="32">
        <f>SUM(I86:I87)</f>
        <v>31.629219015352273</v>
      </c>
      <c r="J88" s="32">
        <f>SUM(J86:J87)</f>
        <v>30.075973727382518</v>
      </c>
      <c r="K88" s="32">
        <f>SUM(K86:K87)</f>
        <v>30.707213459382796</v>
      </c>
      <c r="L88" s="32">
        <f>SUM(L86:L87)</f>
        <v>33.418840047052925</v>
      </c>
      <c r="M88" s="32">
        <f>SUM(M86:M87)</f>
        <v>34.23521381054713</v>
      </c>
      <c r="N88" s="32">
        <f t="shared" si="7"/>
        <v>160.06646005971766</v>
      </c>
    </row>
    <row r="89" spans="4:14">
      <c r="D89" s="9" t="s">
        <v>23</v>
      </c>
      <c r="E89" s="9"/>
      <c r="F89" s="9" t="s">
        <v>24</v>
      </c>
      <c r="G89" s="30" t="s">
        <v>11</v>
      </c>
      <c r="H89" s="31" t="s">
        <v>12</v>
      </c>
      <c r="I89" s="32">
        <f>SUM(I85,I88)</f>
        <v>133.07790839574844</v>
      </c>
      <c r="J89" s="32">
        <f t="shared" ref="J89:N89" si="8">SUM(J85,J88)</f>
        <v>126.94449152117812</v>
      </c>
      <c r="K89" s="32">
        <f t="shared" si="8"/>
        <v>129.46947827632135</v>
      </c>
      <c r="L89" s="32">
        <f t="shared" si="8"/>
        <v>125.62062691364395</v>
      </c>
      <c r="M89" s="32">
        <f t="shared" si="8"/>
        <v>142.320580195064</v>
      </c>
      <c r="N89" s="32">
        <f t="shared" si="8"/>
        <v>657.43308530195588</v>
      </c>
    </row>
    <row r="90" spans="4:14">
      <c r="D90" s="9"/>
      <c r="E90" s="28"/>
      <c r="F90" s="28"/>
      <c r="G90" s="30"/>
      <c r="H90" s="31"/>
      <c r="I90" s="31"/>
      <c r="J90" s="31"/>
      <c r="K90" s="31"/>
      <c r="L90" s="31"/>
      <c r="M90" s="31"/>
      <c r="N90" s="31"/>
    </row>
    <row r="91" spans="4:14">
      <c r="D91" s="9" t="s">
        <v>25</v>
      </c>
      <c r="E91" s="27"/>
      <c r="F91" s="28" t="s">
        <v>26</v>
      </c>
      <c r="G91" s="13" t="s">
        <v>11</v>
      </c>
      <c r="H91" s="7" t="s">
        <v>12</v>
      </c>
      <c r="I91" s="29">
        <v>15.874510540669078</v>
      </c>
      <c r="J91" s="29">
        <v>19.595831570441277</v>
      </c>
      <c r="K91" s="29">
        <v>14.751937771941002</v>
      </c>
      <c r="L91" s="29">
        <v>14.631399063142787</v>
      </c>
      <c r="M91" s="29">
        <v>12.81508159212771</v>
      </c>
      <c r="N91" s="38">
        <f t="shared" si="7"/>
        <v>77.668760538321862</v>
      </c>
    </row>
    <row r="92" spans="4:14">
      <c r="D92" s="9"/>
      <c r="E92" s="27"/>
      <c r="F92" s="13" t="s">
        <v>27</v>
      </c>
      <c r="G92" s="13" t="s">
        <v>11</v>
      </c>
      <c r="H92" s="7" t="s">
        <v>12</v>
      </c>
      <c r="I92" s="29">
        <v>11.409305353036453</v>
      </c>
      <c r="J92" s="29">
        <v>7.2283692787052392</v>
      </c>
      <c r="K92" s="29">
        <v>5.3772182276569715</v>
      </c>
      <c r="L92" s="29">
        <v>4.3038262579651292</v>
      </c>
      <c r="M92" s="29">
        <v>3.7981904535068676</v>
      </c>
      <c r="N92" s="38">
        <f t="shared" si="7"/>
        <v>32.116909570870661</v>
      </c>
    </row>
    <row r="93" spans="4:14">
      <c r="D93" s="9"/>
      <c r="E93" s="27"/>
      <c r="F93" s="13" t="s">
        <v>28</v>
      </c>
      <c r="G93" s="13" t="s">
        <v>11</v>
      </c>
      <c r="H93" s="7" t="s">
        <v>12</v>
      </c>
      <c r="I93" s="29">
        <v>7.3213005713423591</v>
      </c>
      <c r="J93" s="29">
        <v>6.2573431887370212</v>
      </c>
      <c r="K93" s="29">
        <v>6.5602882369002113</v>
      </c>
      <c r="L93" s="29">
        <v>12.962100510914308</v>
      </c>
      <c r="M93" s="29">
        <v>8.5545027902031698</v>
      </c>
      <c r="N93" s="38">
        <f t="shared" si="7"/>
        <v>41.655535298097078</v>
      </c>
    </row>
    <row r="94" spans="4:14">
      <c r="D94" s="9"/>
      <c r="E94" s="27"/>
      <c r="G94" s="30" t="s">
        <v>11</v>
      </c>
      <c r="H94" s="31" t="s">
        <v>12</v>
      </c>
      <c r="I94" s="32">
        <f>SUM(I91:I93)</f>
        <v>34.605116465047885</v>
      </c>
      <c r="J94" s="32">
        <f>SUM(J91:J93)</f>
        <v>33.081544037883532</v>
      </c>
      <c r="K94" s="32">
        <f>SUM(K91:K93)</f>
        <v>26.689444236498183</v>
      </c>
      <c r="L94" s="32">
        <f>SUM(L91:L93)</f>
        <v>31.897325832022222</v>
      </c>
      <c r="M94" s="32">
        <f>SUM(M91:M93)</f>
        <v>25.167774835837747</v>
      </c>
      <c r="N94" s="32">
        <f t="shared" si="7"/>
        <v>151.44120540728954</v>
      </c>
    </row>
    <row r="95" spans="4:14">
      <c r="D95" s="9" t="s">
        <v>29</v>
      </c>
      <c r="E95" s="27"/>
      <c r="F95" s="28" t="s">
        <v>26</v>
      </c>
      <c r="G95" s="13" t="s">
        <v>11</v>
      </c>
      <c r="H95" s="34" t="s">
        <v>12</v>
      </c>
      <c r="I95" s="29">
        <v>0.90294867549668867</v>
      </c>
      <c r="J95" s="29">
        <v>0.46350110375275938</v>
      </c>
      <c r="K95" s="29">
        <v>0.92093653421633537</v>
      </c>
      <c r="L95" s="29">
        <v>1.0964227373068431</v>
      </c>
      <c r="M95" s="29">
        <v>1.5080518763796908</v>
      </c>
      <c r="N95" s="38">
        <f t="shared" si="7"/>
        <v>4.8918609271523179</v>
      </c>
    </row>
    <row r="96" spans="4:14">
      <c r="D96" s="9"/>
      <c r="E96" s="27"/>
      <c r="F96" s="28" t="s">
        <v>30</v>
      </c>
      <c r="G96" s="13" t="s">
        <v>11</v>
      </c>
      <c r="H96" s="34" t="s">
        <v>12</v>
      </c>
      <c r="I96" s="29">
        <v>1.6697660398852325</v>
      </c>
      <c r="J96" s="29">
        <v>1.5081765736013937</v>
      </c>
      <c r="K96" s="29">
        <v>1.487463789884365</v>
      </c>
      <c r="L96" s="29">
        <v>1.3683402652029548</v>
      </c>
      <c r="M96" s="29">
        <v>1.3398667553905255</v>
      </c>
      <c r="N96" s="38">
        <f t="shared" si="7"/>
        <v>7.3736134239644713</v>
      </c>
    </row>
    <row r="97" spans="4:14">
      <c r="D97" s="9"/>
      <c r="E97" s="27"/>
      <c r="F97" s="28" t="s">
        <v>31</v>
      </c>
      <c r="G97" s="13" t="s">
        <v>11</v>
      </c>
      <c r="H97" s="34" t="s">
        <v>12</v>
      </c>
      <c r="I97" s="29">
        <v>0</v>
      </c>
      <c r="J97" s="29">
        <v>0</v>
      </c>
      <c r="K97" s="29">
        <v>0</v>
      </c>
      <c r="L97" s="29">
        <v>0</v>
      </c>
      <c r="M97" s="29">
        <v>0</v>
      </c>
      <c r="N97" s="38">
        <f t="shared" si="7"/>
        <v>0</v>
      </c>
    </row>
    <row r="98" spans="4:14">
      <c r="D98" s="9"/>
      <c r="E98" s="27"/>
      <c r="F98" s="28" t="s">
        <v>32</v>
      </c>
      <c r="G98" s="13" t="s">
        <v>11</v>
      </c>
      <c r="H98" s="34" t="s">
        <v>12</v>
      </c>
      <c r="I98" s="29">
        <v>0.10662589328459264</v>
      </c>
      <c r="J98" s="29">
        <v>0.37454376273139722</v>
      </c>
      <c r="K98" s="29">
        <v>1.2787304878471761</v>
      </c>
      <c r="L98" s="29">
        <v>11.314642034831579</v>
      </c>
      <c r="M98" s="29">
        <v>11.990472238132085</v>
      </c>
      <c r="N98" s="38">
        <f t="shared" si="7"/>
        <v>25.065014416826831</v>
      </c>
    </row>
    <row r="99" spans="4:14">
      <c r="D99" s="9"/>
      <c r="E99" s="27"/>
      <c r="F99" s="13" t="s">
        <v>33</v>
      </c>
      <c r="G99" s="13" t="s">
        <v>11</v>
      </c>
      <c r="H99" s="34" t="s">
        <v>12</v>
      </c>
      <c r="I99" s="29">
        <v>29.892926425998937</v>
      </c>
      <c r="J99" s="29">
        <v>30.859285724945348</v>
      </c>
      <c r="K99" s="29">
        <v>29.930440098331417</v>
      </c>
      <c r="L99" s="29">
        <v>25.950541032517744</v>
      </c>
      <c r="M99" s="29">
        <v>24.660942275357449</v>
      </c>
      <c r="N99" s="38">
        <f t="shared" si="7"/>
        <v>141.2941355571509</v>
      </c>
    </row>
    <row r="100" spans="4:14">
      <c r="D100" s="9"/>
      <c r="F100" s="35" t="s">
        <v>34</v>
      </c>
      <c r="G100" s="13" t="s">
        <v>11</v>
      </c>
      <c r="H100" s="34" t="s">
        <v>12</v>
      </c>
      <c r="I100" s="29">
        <v>4.7693345828250457</v>
      </c>
      <c r="J100" s="29">
        <v>5.0359051886458124</v>
      </c>
      <c r="K100" s="29">
        <v>4.7615719240240448</v>
      </c>
      <c r="L100" s="29">
        <v>6.1609153593133712</v>
      </c>
      <c r="M100" s="29">
        <v>9.7288749377232886</v>
      </c>
      <c r="N100" s="38">
        <f t="shared" si="7"/>
        <v>30.456601992531567</v>
      </c>
    </row>
    <row r="101" spans="4:14">
      <c r="D101" s="9"/>
      <c r="F101" s="35" t="s">
        <v>35</v>
      </c>
      <c r="G101" s="13" t="s">
        <v>11</v>
      </c>
      <c r="H101" s="34" t="s">
        <v>12</v>
      </c>
      <c r="I101" s="29">
        <v>0</v>
      </c>
      <c r="J101" s="29">
        <v>0</v>
      </c>
      <c r="K101" s="29">
        <v>0</v>
      </c>
      <c r="L101" s="29">
        <v>0</v>
      </c>
      <c r="M101" s="29">
        <v>0</v>
      </c>
      <c r="N101" s="38">
        <f t="shared" si="7"/>
        <v>0</v>
      </c>
    </row>
    <row r="102" spans="4:14">
      <c r="D102" s="30"/>
      <c r="G102" s="30" t="s">
        <v>11</v>
      </c>
      <c r="H102" s="30" t="s">
        <v>12</v>
      </c>
      <c r="I102" s="32">
        <f>SUM(I95:I99)</f>
        <v>32.572267034665451</v>
      </c>
      <c r="J102" s="32">
        <f t="shared" ref="J102:N102" si="9">SUM(J95:J99)</f>
        <v>33.205507165030895</v>
      </c>
      <c r="K102" s="32">
        <f t="shared" si="9"/>
        <v>33.617570910279291</v>
      </c>
      <c r="L102" s="32">
        <f t="shared" si="9"/>
        <v>39.729946069859125</v>
      </c>
      <c r="M102" s="32">
        <f t="shared" si="9"/>
        <v>39.499333145259754</v>
      </c>
      <c r="N102" s="32">
        <f t="shared" si="9"/>
        <v>178.62462432509452</v>
      </c>
    </row>
    <row r="103" spans="4:14">
      <c r="D103" s="30" t="s">
        <v>36</v>
      </c>
      <c r="E103" s="30"/>
      <c r="F103" s="30" t="s">
        <v>37</v>
      </c>
      <c r="G103" s="30" t="s">
        <v>11</v>
      </c>
      <c r="H103" s="30" t="s">
        <v>12</v>
      </c>
      <c r="I103" s="32">
        <f>SUM(I94,I102)</f>
        <v>67.177383499713329</v>
      </c>
      <c r="J103" s="32">
        <f t="shared" ref="J103:N103" si="10">SUM(J94,J102)</f>
        <v>66.287051202914427</v>
      </c>
      <c r="K103" s="32">
        <f t="shared" si="10"/>
        <v>60.307015146777474</v>
      </c>
      <c r="L103" s="32">
        <f t="shared" si="10"/>
        <v>71.627271901881343</v>
      </c>
      <c r="M103" s="32">
        <f t="shared" si="10"/>
        <v>64.667107981097502</v>
      </c>
      <c r="N103" s="32">
        <f t="shared" si="10"/>
        <v>330.06582973238403</v>
      </c>
    </row>
    <row r="104" spans="4:14">
      <c r="D104" s="30"/>
      <c r="G104" s="30"/>
      <c r="H104" s="30"/>
      <c r="I104" s="30"/>
      <c r="J104" s="30"/>
      <c r="K104" s="30"/>
      <c r="L104" s="30"/>
      <c r="M104" s="30"/>
      <c r="N104" s="30"/>
    </row>
    <row r="105" spans="4:14">
      <c r="D105" s="9" t="s">
        <v>38</v>
      </c>
      <c r="E105" s="28"/>
      <c r="I105" s="20"/>
      <c r="J105" s="20"/>
      <c r="K105" s="20"/>
      <c r="L105" s="20"/>
      <c r="M105" s="20"/>
      <c r="N105" s="20"/>
    </row>
    <row r="106" spans="4:14">
      <c r="D106" s="30"/>
      <c r="F106" s="37" t="s">
        <v>39</v>
      </c>
      <c r="G106" s="13" t="s">
        <v>11</v>
      </c>
      <c r="H106" s="34" t="s">
        <v>12</v>
      </c>
      <c r="I106" s="38">
        <v>74.437308130796112</v>
      </c>
      <c r="J106" s="38">
        <v>72.306640044006045</v>
      </c>
      <c r="K106" s="38">
        <v>70.321506263684469</v>
      </c>
      <c r="L106" s="38">
        <v>70.220946912497794</v>
      </c>
      <c r="M106" s="38">
        <v>69.310107393197413</v>
      </c>
      <c r="N106" s="38">
        <f t="shared" ref="N106:N120" si="11">SUM(I106:M106)</f>
        <v>356.59650874418185</v>
      </c>
    </row>
    <row r="107" spans="4:14">
      <c r="D107" s="30"/>
      <c r="F107" s="37" t="s">
        <v>40</v>
      </c>
      <c r="G107" s="13" t="s">
        <v>11</v>
      </c>
      <c r="H107" s="34" t="s">
        <v>12</v>
      </c>
      <c r="I107" s="38">
        <v>34.626376545179298</v>
      </c>
      <c r="J107" s="38">
        <v>33.793335472465373</v>
      </c>
      <c r="K107" s="38">
        <v>32.939003055758064</v>
      </c>
      <c r="L107" s="38">
        <v>32.86005036472681</v>
      </c>
      <c r="M107" s="38">
        <v>32.426082774562722</v>
      </c>
      <c r="N107" s="38">
        <f t="shared" si="11"/>
        <v>166.64484821269227</v>
      </c>
    </row>
    <row r="108" spans="4:14">
      <c r="D108" s="30"/>
      <c r="F108" s="37" t="s">
        <v>41</v>
      </c>
      <c r="G108" s="13" t="s">
        <v>11</v>
      </c>
      <c r="H108" s="34" t="s">
        <v>12</v>
      </c>
      <c r="I108" s="38">
        <v>9.6330498898474476E-2</v>
      </c>
      <c r="J108" s="38">
        <v>0.5468615939872814</v>
      </c>
      <c r="K108" s="38">
        <v>0.40317930427449716</v>
      </c>
      <c r="L108" s="38">
        <v>0.43037072714601088</v>
      </c>
      <c r="M108" s="38">
        <v>0.56631504760186757</v>
      </c>
      <c r="N108" s="38">
        <f t="shared" si="11"/>
        <v>2.0430571719081314</v>
      </c>
    </row>
    <row r="109" spans="4:14">
      <c r="D109" s="30"/>
      <c r="F109" s="37" t="s">
        <v>42</v>
      </c>
      <c r="G109" s="13" t="s">
        <v>11</v>
      </c>
      <c r="H109" s="34" t="s">
        <v>12</v>
      </c>
      <c r="I109" s="38">
        <v>3.1778870380234814</v>
      </c>
      <c r="J109" s="38">
        <v>3.2843031418167619</v>
      </c>
      <c r="K109" s="38">
        <v>3.3392702818535493</v>
      </c>
      <c r="L109" s="38">
        <v>2.9206865430513669</v>
      </c>
      <c r="M109" s="38">
        <v>2.8682802159297611</v>
      </c>
      <c r="N109" s="38">
        <f t="shared" si="11"/>
        <v>15.590427220674922</v>
      </c>
    </row>
    <row r="110" spans="4:14">
      <c r="D110" s="30"/>
      <c r="F110" s="37" t="s">
        <v>43</v>
      </c>
      <c r="G110" s="13" t="s">
        <v>11</v>
      </c>
      <c r="H110" s="34" t="s">
        <v>12</v>
      </c>
      <c r="I110" s="38">
        <v>0.24468152320733064</v>
      </c>
      <c r="J110" s="38">
        <v>0.25287503482633522</v>
      </c>
      <c r="K110" s="38">
        <v>0.25710723168847316</v>
      </c>
      <c r="L110" s="38">
        <v>0.2248783621363199</v>
      </c>
      <c r="M110" s="38">
        <v>0.22084333515380278</v>
      </c>
      <c r="N110" s="38">
        <f t="shared" si="11"/>
        <v>1.2003854870122617</v>
      </c>
    </row>
    <row r="111" spans="4:14">
      <c r="D111" s="30"/>
      <c r="F111" s="37" t="s">
        <v>44</v>
      </c>
      <c r="G111" s="13" t="s">
        <v>11</v>
      </c>
      <c r="H111" s="34" t="s">
        <v>12</v>
      </c>
      <c r="I111" s="38">
        <v>0.89396912358046188</v>
      </c>
      <c r="J111" s="38">
        <v>0.92390496142009004</v>
      </c>
      <c r="K111" s="38">
        <v>0.93936772816304315</v>
      </c>
      <c r="L111" s="38">
        <v>0.82161623679639029</v>
      </c>
      <c r="M111" s="38">
        <v>0.80687385049806815</v>
      </c>
      <c r="N111" s="38">
        <f t="shared" si="11"/>
        <v>4.3857319004580537</v>
      </c>
    </row>
    <row r="112" spans="4:14">
      <c r="D112" s="30"/>
      <c r="F112" s="37" t="s">
        <v>45</v>
      </c>
      <c r="G112" s="13" t="s">
        <v>11</v>
      </c>
      <c r="H112" s="34" t="s">
        <v>12</v>
      </c>
      <c r="I112" s="38">
        <v>3.8588288469296952</v>
      </c>
      <c r="J112" s="38">
        <v>1.5946197124230621</v>
      </c>
      <c r="K112" s="38">
        <v>1.6213077741680855</v>
      </c>
      <c r="L112" s="38">
        <v>1.4180738300491273</v>
      </c>
      <c r="M112" s="38">
        <v>1.3926291135673299</v>
      </c>
      <c r="N112" s="38">
        <f t="shared" si="11"/>
        <v>9.8854592771373007</v>
      </c>
    </row>
    <row r="113" spans="3:14">
      <c r="D113" s="30"/>
      <c r="F113" s="37" t="s">
        <v>46</v>
      </c>
      <c r="G113" s="13" t="s">
        <v>11</v>
      </c>
      <c r="H113" s="34" t="s">
        <v>12</v>
      </c>
      <c r="I113" s="38">
        <v>2.9061082934876956E-2</v>
      </c>
      <c r="J113" s="38">
        <v>3.0034234963548959E-2</v>
      </c>
      <c r="K113" s="38">
        <v>3.0536897454754314E-2</v>
      </c>
      <c r="L113" s="38">
        <v>2.6709040579109375E-2</v>
      </c>
      <c r="M113" s="38">
        <v>2.6229796162750098E-2</v>
      </c>
      <c r="N113" s="38">
        <f t="shared" si="11"/>
        <v>0.1425710520950397</v>
      </c>
    </row>
    <row r="114" spans="3:14">
      <c r="D114" s="30"/>
      <c r="F114" s="37" t="s">
        <v>47</v>
      </c>
      <c r="G114" s="13" t="s">
        <v>11</v>
      </c>
      <c r="H114" s="34" t="s">
        <v>12</v>
      </c>
      <c r="I114" s="38">
        <v>3.6042153628775968</v>
      </c>
      <c r="J114" s="38">
        <v>3.724907681880814</v>
      </c>
      <c r="K114" s="38">
        <v>3.787248919377177</v>
      </c>
      <c r="L114" s="38">
        <v>3.3125102253989605</v>
      </c>
      <c r="M114" s="38">
        <v>3.253073345779363</v>
      </c>
      <c r="N114" s="38">
        <f t="shared" si="11"/>
        <v>17.681955535313911</v>
      </c>
    </row>
    <row r="115" spans="3:14">
      <c r="D115" s="30"/>
      <c r="F115" s="37" t="s">
        <v>48</v>
      </c>
      <c r="G115" s="13" t="s">
        <v>11</v>
      </c>
      <c r="H115" s="34" t="s">
        <v>12</v>
      </c>
      <c r="I115" s="38">
        <v>3.7047804032953291</v>
      </c>
      <c r="J115" s="38">
        <v>2.120946378356503</v>
      </c>
      <c r="K115" s="38">
        <v>3.791590179353761</v>
      </c>
      <c r="L115" s="38">
        <v>4.3741948841628489</v>
      </c>
      <c r="M115" s="38">
        <v>5.8640361345522276</v>
      </c>
      <c r="N115" s="38">
        <f t="shared" si="11"/>
        <v>19.855547979720669</v>
      </c>
    </row>
    <row r="116" spans="3:14">
      <c r="D116" s="30"/>
      <c r="F116" s="37" t="s">
        <v>49</v>
      </c>
      <c r="G116" s="13" t="s">
        <v>11</v>
      </c>
      <c r="H116" s="34" t="s">
        <v>12</v>
      </c>
      <c r="I116" s="38">
        <v>9.5256993619668116</v>
      </c>
      <c r="J116" s="38">
        <v>9.8446810626622288</v>
      </c>
      <c r="K116" s="38">
        <v>10.009444770280743</v>
      </c>
      <c r="L116" s="38">
        <v>8.7547422569662423</v>
      </c>
      <c r="M116" s="38">
        <v>8.5976545723341946</v>
      </c>
      <c r="N116" s="38">
        <f t="shared" si="11"/>
        <v>46.732222024210216</v>
      </c>
    </row>
    <row r="117" spans="3:14">
      <c r="D117" s="30"/>
      <c r="F117" s="37" t="s">
        <v>50</v>
      </c>
      <c r="G117" s="13" t="s">
        <v>11</v>
      </c>
      <c r="H117" s="34" t="s">
        <v>12</v>
      </c>
      <c r="I117" s="38">
        <v>0.35</v>
      </c>
      <c r="J117" s="38">
        <v>1.26</v>
      </c>
      <c r="K117" s="38">
        <v>0.84</v>
      </c>
      <c r="L117" s="38">
        <v>1.1000000000000001</v>
      </c>
      <c r="M117" s="38">
        <v>1.1000000000000001</v>
      </c>
      <c r="N117" s="38">
        <f t="shared" si="11"/>
        <v>4.6500000000000004</v>
      </c>
    </row>
    <row r="118" spans="3:14">
      <c r="D118" s="30"/>
      <c r="F118" s="37" t="s">
        <v>51</v>
      </c>
      <c r="G118" s="13" t="s">
        <v>11</v>
      </c>
      <c r="H118" s="34" t="s">
        <v>12</v>
      </c>
      <c r="I118" s="38">
        <v>2.8313570692720806</v>
      </c>
      <c r="J118" s="38">
        <v>2.926169120221159</v>
      </c>
      <c r="K118" s="38">
        <v>2.9751424155770638</v>
      </c>
      <c r="L118" s="38">
        <v>2.6022027818646523</v>
      </c>
      <c r="M118" s="38">
        <v>2.5555110577740972</v>
      </c>
      <c r="N118" s="38">
        <f t="shared" si="11"/>
        <v>13.890382444709054</v>
      </c>
    </row>
    <row r="119" spans="3:14">
      <c r="F119" s="37" t="s">
        <v>52</v>
      </c>
      <c r="G119" s="13" t="s">
        <v>11</v>
      </c>
      <c r="H119" s="34" t="s">
        <v>12</v>
      </c>
      <c r="I119" s="38">
        <v>0.11735632557221307</v>
      </c>
      <c r="J119" s="38">
        <v>0.1212861703947207</v>
      </c>
      <c r="K119" s="38">
        <v>0.12331605424671022</v>
      </c>
      <c r="L119" s="38">
        <v>0.10785815755549995</v>
      </c>
      <c r="M119" s="38">
        <v>0.1059228420725581</v>
      </c>
      <c r="N119" s="38">
        <f t="shared" si="11"/>
        <v>0.57573954984170206</v>
      </c>
    </row>
    <row r="120" spans="3:14">
      <c r="D120" s="30" t="s">
        <v>53</v>
      </c>
      <c r="G120" s="30" t="s">
        <v>11</v>
      </c>
      <c r="H120" s="31" t="s">
        <v>12</v>
      </c>
      <c r="I120" s="32">
        <f>SUM(I106:I119)</f>
        <v>137.49785131253375</v>
      </c>
      <c r="J120" s="32">
        <f>SUM(J106:J119)</f>
        <v>132.73056460942391</v>
      </c>
      <c r="K120" s="32">
        <f>SUM(K106:K119)</f>
        <v>131.3780208758804</v>
      </c>
      <c r="L120" s="32">
        <f>SUM(L106:L119)</f>
        <v>129.17484032293115</v>
      </c>
      <c r="M120" s="32">
        <f>SUM(M106:M119)</f>
        <v>129.0935594791861</v>
      </c>
      <c r="N120" s="32">
        <f t="shared" si="11"/>
        <v>659.8748365999553</v>
      </c>
    </row>
    <row r="121" spans="3:14">
      <c r="I121" s="20"/>
      <c r="J121" s="20"/>
      <c r="K121" s="20"/>
      <c r="L121" s="20"/>
      <c r="M121" s="20"/>
    </row>
    <row r="122" spans="3:14">
      <c r="F122" s="39" t="s">
        <v>54</v>
      </c>
      <c r="G122" s="30" t="s">
        <v>11</v>
      </c>
      <c r="H122" s="31" t="s">
        <v>12</v>
      </c>
      <c r="I122" s="32">
        <f>I88+I85+I94+I102+I120</f>
        <v>337.75314320799555</v>
      </c>
      <c r="J122" s="32">
        <f>J88+J85+J94+J102+J120</f>
        <v>325.96210733351643</v>
      </c>
      <c r="K122" s="32">
        <f>K88+K85+K94+K102+K120</f>
        <v>321.15451429897922</v>
      </c>
      <c r="L122" s="32">
        <f>L88+L85+L94+L102+L120</f>
        <v>326.42273913845645</v>
      </c>
      <c r="M122" s="32">
        <f>M88+M85+M94+M102+M120</f>
        <v>336.08124765534762</v>
      </c>
      <c r="N122" s="32">
        <f>SUM(I122:M122)</f>
        <v>1647.3737516342951</v>
      </c>
    </row>
    <row r="123" spans="3:14" ht="13.5" customHeight="1"/>
    <row r="124" spans="3:14" s="26" customFormat="1">
      <c r="C124" s="24" t="s">
        <v>55</v>
      </c>
      <c r="D124" s="24"/>
      <c r="E124" s="25"/>
      <c r="F124" s="25"/>
      <c r="G124" s="25"/>
      <c r="H124" s="25"/>
    </row>
    <row r="125" spans="3:14" ht="6.75" customHeight="1">
      <c r="I125" s="20"/>
      <c r="J125" s="20"/>
      <c r="K125" s="20"/>
      <c r="L125" s="20"/>
      <c r="M125" s="20"/>
    </row>
    <row r="126" spans="3:14">
      <c r="D126" s="9"/>
      <c r="F126" s="40" t="s">
        <v>56</v>
      </c>
      <c r="G126" s="13" t="s">
        <v>11</v>
      </c>
      <c r="H126" s="7" t="s">
        <v>12</v>
      </c>
      <c r="I126" s="46">
        <v>18.792524582819947</v>
      </c>
      <c r="J126" s="46">
        <v>18.763471564495227</v>
      </c>
      <c r="K126" s="46">
        <v>8.1139852077219423</v>
      </c>
      <c r="L126" s="46">
        <v>8.7512430605201885</v>
      </c>
      <c r="M126" s="46">
        <v>7.2359992100148753</v>
      </c>
      <c r="N126" s="38">
        <f t="shared" ref="N126:N131" si="12">SUM(I126:M126)</f>
        <v>61.657223625572172</v>
      </c>
    </row>
    <row r="127" spans="3:14">
      <c r="D127" s="9"/>
      <c r="F127" s="40" t="s">
        <v>57</v>
      </c>
      <c r="G127" s="13" t="s">
        <v>11</v>
      </c>
      <c r="H127" s="7" t="s">
        <v>12</v>
      </c>
      <c r="I127" s="46">
        <v>3.6597163300710003</v>
      </c>
      <c r="J127" s="46">
        <v>3.5303270910487727</v>
      </c>
      <c r="K127" s="46">
        <v>3.8219470313314483</v>
      </c>
      <c r="L127" s="46">
        <v>4.3144020369595211</v>
      </c>
      <c r="M127" s="46">
        <v>4.9778368154617674</v>
      </c>
      <c r="N127" s="38">
        <f t="shared" si="12"/>
        <v>20.304229304872511</v>
      </c>
    </row>
    <row r="128" spans="3:14">
      <c r="D128" s="9"/>
      <c r="F128" s="40" t="s">
        <v>58</v>
      </c>
      <c r="G128" s="13" t="s">
        <v>11</v>
      </c>
      <c r="H128" s="7" t="s">
        <v>12</v>
      </c>
      <c r="I128" s="46">
        <v>65.957859802664998</v>
      </c>
      <c r="J128" s="46">
        <v>60.640275826444942</v>
      </c>
      <c r="K128" s="46">
        <v>46.616137256370017</v>
      </c>
      <c r="L128" s="46">
        <v>48.16336698731574</v>
      </c>
      <c r="M128" s="46">
        <v>47.171299033812502</v>
      </c>
      <c r="N128" s="38">
        <f t="shared" si="12"/>
        <v>268.54893890660821</v>
      </c>
    </row>
    <row r="129" spans="3:14">
      <c r="F129" s="40" t="s">
        <v>59</v>
      </c>
      <c r="G129" s="13" t="s">
        <v>11</v>
      </c>
      <c r="H129" s="7" t="s">
        <v>12</v>
      </c>
      <c r="I129" s="46">
        <v>11.699914696428332</v>
      </c>
      <c r="J129" s="46">
        <v>7.237570602673272</v>
      </c>
      <c r="K129" s="46">
        <v>0</v>
      </c>
      <c r="L129" s="46">
        <v>-3.1</v>
      </c>
      <c r="M129" s="46">
        <v>-3.1</v>
      </c>
      <c r="N129" s="38">
        <f t="shared" si="12"/>
        <v>12.737485299101603</v>
      </c>
    </row>
    <row r="130" spans="3:14">
      <c r="F130" s="40" t="s">
        <v>60</v>
      </c>
      <c r="G130" s="13" t="s">
        <v>11</v>
      </c>
      <c r="H130" s="7" t="s">
        <v>12</v>
      </c>
      <c r="I130" s="46">
        <v>57.656664449443504</v>
      </c>
      <c r="J130" s="46">
        <v>52.575132882886415</v>
      </c>
      <c r="K130" s="46">
        <v>40.717416634227568</v>
      </c>
      <c r="L130" s="46">
        <v>44.181073050825773</v>
      </c>
      <c r="M130" s="46">
        <v>61.389326991128492</v>
      </c>
      <c r="N130" s="38">
        <f t="shared" si="12"/>
        <v>256.51961400851178</v>
      </c>
    </row>
    <row r="131" spans="3:14">
      <c r="F131" s="40" t="s">
        <v>61</v>
      </c>
      <c r="G131" s="13" t="s">
        <v>11</v>
      </c>
      <c r="H131" s="7" t="s">
        <v>12</v>
      </c>
      <c r="I131" s="46">
        <v>5.2637229835530004</v>
      </c>
      <c r="J131" s="46">
        <v>3.9047000945291805</v>
      </c>
      <c r="K131" s="46">
        <v>4.2893267414264429</v>
      </c>
      <c r="L131" s="46">
        <v>3.508255507303554</v>
      </c>
      <c r="M131" s="46">
        <v>4.2685294269908818</v>
      </c>
      <c r="N131" s="38">
        <f t="shared" si="12"/>
        <v>21.234534753803061</v>
      </c>
    </row>
    <row r="132" spans="3:14">
      <c r="F132" s="40" t="s">
        <v>62</v>
      </c>
      <c r="H132" s="7"/>
      <c r="I132" s="46">
        <v>1.1430852013320001</v>
      </c>
      <c r="J132" s="46">
        <v>128.92546962087042</v>
      </c>
      <c r="K132" s="46">
        <v>32.980809812280462</v>
      </c>
      <c r="L132" s="46">
        <v>1.026503486992169</v>
      </c>
      <c r="M132" s="46">
        <v>-1.1873716134775525</v>
      </c>
      <c r="N132" s="38">
        <f>SUM(I132:M132)</f>
        <v>162.8884965079975</v>
      </c>
    </row>
    <row r="133" spans="3:14">
      <c r="F133" s="39" t="s">
        <v>63</v>
      </c>
      <c r="G133" s="30" t="s">
        <v>11</v>
      </c>
      <c r="H133" s="31" t="s">
        <v>12</v>
      </c>
      <c r="I133" s="47">
        <f t="shared" ref="I133:N133" si="13">SUM(I126:I132)</f>
        <v>164.1734880463128</v>
      </c>
      <c r="J133" s="47">
        <f t="shared" si="13"/>
        <v>275.57694768294823</v>
      </c>
      <c r="K133" s="47">
        <f t="shared" si="13"/>
        <v>136.53962268335786</v>
      </c>
      <c r="L133" s="47">
        <f t="shared" si="13"/>
        <v>106.84484412991695</v>
      </c>
      <c r="M133" s="47">
        <f t="shared" si="13"/>
        <v>120.75561986393096</v>
      </c>
      <c r="N133" s="47">
        <f t="shared" si="13"/>
        <v>803.89052240646686</v>
      </c>
    </row>
    <row r="134" spans="3:14" ht="12.75" customHeight="1">
      <c r="I134" s="20"/>
      <c r="J134" s="20"/>
      <c r="K134" s="20"/>
      <c r="L134" s="20"/>
      <c r="M134" s="20"/>
      <c r="N134" s="20"/>
    </row>
    <row r="135" spans="3:14" ht="12.75" customHeight="1">
      <c r="F135" s="39" t="s">
        <v>66</v>
      </c>
      <c r="G135" s="30" t="s">
        <v>11</v>
      </c>
      <c r="H135" s="31" t="s">
        <v>12</v>
      </c>
      <c r="I135" s="32">
        <f>I122+I133</f>
        <v>501.92663125430835</v>
      </c>
      <c r="J135" s="32">
        <f>J122+J133</f>
        <v>601.53905501646466</v>
      </c>
      <c r="K135" s="32">
        <f>K122+K133</f>
        <v>457.69413698233711</v>
      </c>
      <c r="L135" s="32">
        <f>L122+L133</f>
        <v>433.26758326837341</v>
      </c>
      <c r="M135" s="32">
        <f>M122+M133</f>
        <v>456.8368675192786</v>
      </c>
      <c r="N135" s="32">
        <f>SUM(I135:M135)</f>
        <v>2451.2642740407623</v>
      </c>
    </row>
    <row r="136" spans="3:14" ht="12.75" customHeight="1">
      <c r="I136" s="20"/>
      <c r="J136" s="20"/>
      <c r="K136" s="20"/>
      <c r="L136" s="20"/>
      <c r="M136" s="20"/>
    </row>
    <row r="137" spans="3:14" s="41" customFormat="1">
      <c r="G137" s="42"/>
      <c r="H137" s="27"/>
      <c r="I137" s="43"/>
      <c r="J137" s="43"/>
      <c r="K137" s="44"/>
      <c r="L137" s="45"/>
      <c r="M137" s="45"/>
      <c r="N137" s="7"/>
    </row>
    <row r="138" spans="3:14" s="41" customFormat="1">
      <c r="G138" s="42"/>
      <c r="H138" s="27"/>
      <c r="I138" s="43"/>
      <c r="J138" s="43"/>
      <c r="K138" s="44"/>
      <c r="L138" s="45"/>
      <c r="M138" s="45"/>
      <c r="N138" s="7"/>
    </row>
    <row r="139" spans="3:14" ht="18">
      <c r="C139" s="22" t="s">
        <v>67</v>
      </c>
      <c r="D139" s="21"/>
      <c r="E139" s="21"/>
      <c r="F139" s="21"/>
      <c r="G139" s="21"/>
      <c r="H139" s="21"/>
      <c r="I139" s="21"/>
      <c r="J139" s="21"/>
      <c r="K139" s="21"/>
      <c r="L139" s="21"/>
      <c r="M139" s="21"/>
      <c r="N139" s="21"/>
    </row>
    <row r="140" spans="3:14" s="41" customFormat="1">
      <c r="G140" s="42"/>
      <c r="H140" s="27"/>
      <c r="I140" s="43"/>
      <c r="J140" s="43"/>
      <c r="K140" s="44"/>
      <c r="L140" s="45"/>
      <c r="M140" s="45"/>
      <c r="N140" s="7"/>
    </row>
    <row r="141" spans="3:14" s="25" customFormat="1">
      <c r="C141" s="24" t="s">
        <v>8</v>
      </c>
      <c r="D141" s="24"/>
      <c r="I141" s="26"/>
      <c r="J141" s="26"/>
      <c r="K141" s="26"/>
      <c r="L141" s="26"/>
      <c r="M141" s="26"/>
      <c r="N141" s="26"/>
    </row>
    <row r="142" spans="3:14" ht="7.5" customHeight="1">
      <c r="I142" s="20"/>
      <c r="J142" s="20"/>
      <c r="K142" s="20"/>
      <c r="L142" s="20"/>
      <c r="M142" s="20"/>
    </row>
    <row r="143" spans="3:14">
      <c r="D143" s="9" t="s">
        <v>9</v>
      </c>
      <c r="E143" s="27"/>
      <c r="F143" s="28" t="s">
        <v>10</v>
      </c>
      <c r="G143" s="13" t="s">
        <v>11</v>
      </c>
      <c r="H143" s="7" t="s">
        <v>12</v>
      </c>
      <c r="I143" s="29">
        <f t="shared" ref="I143:N154" si="14">I12-I77</f>
        <v>0</v>
      </c>
      <c r="J143" s="29">
        <f t="shared" si="14"/>
        <v>0</v>
      </c>
      <c r="K143" s="29">
        <f t="shared" si="14"/>
        <v>0</v>
      </c>
      <c r="L143" s="29">
        <f t="shared" si="14"/>
        <v>0</v>
      </c>
      <c r="M143" s="29">
        <f t="shared" si="14"/>
        <v>0</v>
      </c>
      <c r="N143" s="29">
        <f t="shared" si="14"/>
        <v>0</v>
      </c>
    </row>
    <row r="144" spans="3:14">
      <c r="D144" s="9"/>
      <c r="E144" s="27"/>
      <c r="F144" s="28" t="s">
        <v>13</v>
      </c>
      <c r="G144" s="13" t="s">
        <v>11</v>
      </c>
      <c r="H144" s="7" t="s">
        <v>12</v>
      </c>
      <c r="I144" s="29">
        <f t="shared" si="14"/>
        <v>0.23047510575984381</v>
      </c>
      <c r="J144" s="29">
        <f t="shared" si="14"/>
        <v>0.22043318142999999</v>
      </c>
      <c r="K144" s="29">
        <f t="shared" si="14"/>
        <v>0.21095089454164154</v>
      </c>
      <c r="L144" s="29">
        <f t="shared" si="14"/>
        <v>1.6027583596233018E-3</v>
      </c>
      <c r="M144" s="29">
        <f t="shared" si="14"/>
        <v>2.13653574013992E-4</v>
      </c>
      <c r="N144" s="29">
        <f t="shared" si="14"/>
        <v>0.66367559366512263</v>
      </c>
    </row>
    <row r="145" spans="4:14">
      <c r="D145" s="9"/>
      <c r="E145" s="27"/>
      <c r="F145" s="28" t="s">
        <v>14</v>
      </c>
      <c r="G145" s="13" t="s">
        <v>11</v>
      </c>
      <c r="H145" s="7" t="s">
        <v>12</v>
      </c>
      <c r="I145" s="29">
        <f t="shared" si="14"/>
        <v>0.69650858532180848</v>
      </c>
      <c r="J145" s="29">
        <f t="shared" si="14"/>
        <v>6.3788553733931543</v>
      </c>
      <c r="K145" s="29">
        <f t="shared" si="14"/>
        <v>5.1957836172835279</v>
      </c>
      <c r="L145" s="29">
        <f t="shared" si="14"/>
        <v>11.26202185036021</v>
      </c>
      <c r="M145" s="29">
        <f t="shared" si="14"/>
        <v>5.6024968189253812</v>
      </c>
      <c r="N145" s="29">
        <f t="shared" si="14"/>
        <v>29.135666245284114</v>
      </c>
    </row>
    <row r="146" spans="4:14">
      <c r="D146" s="9"/>
      <c r="E146" s="27"/>
      <c r="F146" s="28" t="s">
        <v>15</v>
      </c>
      <c r="G146" s="13" t="s">
        <v>11</v>
      </c>
      <c r="H146" s="7" t="s">
        <v>12</v>
      </c>
      <c r="I146" s="29">
        <f t="shared" si="14"/>
        <v>0.45906720748431518</v>
      </c>
      <c r="J146" s="29">
        <f t="shared" si="14"/>
        <v>3.6324227527866153</v>
      </c>
      <c r="K146" s="29">
        <f t="shared" si="14"/>
        <v>1.6627706136062077</v>
      </c>
      <c r="L146" s="29">
        <f t="shared" si="14"/>
        <v>1.8140625667307706</v>
      </c>
      <c r="M146" s="29">
        <f t="shared" si="14"/>
        <v>1.4514099139632286</v>
      </c>
      <c r="N146" s="29">
        <f t="shared" si="14"/>
        <v>9.0197330545711338</v>
      </c>
    </row>
    <row r="147" spans="4:14">
      <c r="D147" s="9"/>
      <c r="E147" s="27"/>
      <c r="F147" s="28" t="s">
        <v>16</v>
      </c>
      <c r="G147" s="13" t="s">
        <v>11</v>
      </c>
      <c r="H147" s="7" t="s">
        <v>12</v>
      </c>
      <c r="I147" s="29">
        <f t="shared" si="14"/>
        <v>0.49942762828001364</v>
      </c>
      <c r="J147" s="29">
        <f t="shared" si="14"/>
        <v>4.2368696813583391</v>
      </c>
      <c r="K147" s="29">
        <f t="shared" si="14"/>
        <v>5.3332603757418973</v>
      </c>
      <c r="L147" s="29">
        <f t="shared" si="14"/>
        <v>1.7971069827763433</v>
      </c>
      <c r="M147" s="29">
        <f t="shared" si="14"/>
        <v>-3.5693211393416391</v>
      </c>
      <c r="N147" s="29">
        <f t="shared" si="14"/>
        <v>8.2973435288149631</v>
      </c>
    </row>
    <row r="148" spans="4:14">
      <c r="D148" s="9"/>
      <c r="E148" s="27"/>
      <c r="F148" s="28" t="s">
        <v>17</v>
      </c>
      <c r="G148" s="13" t="s">
        <v>11</v>
      </c>
      <c r="H148" s="7" t="s">
        <v>12</v>
      </c>
      <c r="I148" s="29">
        <f t="shared" si="14"/>
        <v>-12.337618231610666</v>
      </c>
      <c r="J148" s="29">
        <f t="shared" si="14"/>
        <v>-13.832320163327864</v>
      </c>
      <c r="K148" s="29">
        <f t="shared" si="14"/>
        <v>-16.141227523906718</v>
      </c>
      <c r="L148" s="29">
        <f t="shared" si="14"/>
        <v>-10.936130453005532</v>
      </c>
      <c r="M148" s="29">
        <f t="shared" si="14"/>
        <v>-10.476401666739658</v>
      </c>
      <c r="N148" s="29">
        <f t="shared" si="14"/>
        <v>-63.723698038590442</v>
      </c>
    </row>
    <row r="149" spans="4:14">
      <c r="D149" s="9"/>
      <c r="E149" s="27"/>
      <c r="F149" s="28" t="s">
        <v>18</v>
      </c>
      <c r="G149" s="13" t="s">
        <v>11</v>
      </c>
      <c r="H149" s="7" t="s">
        <v>12</v>
      </c>
      <c r="I149" s="29">
        <f t="shared" si="14"/>
        <v>0</v>
      </c>
      <c r="J149" s="29">
        <f t="shared" si="14"/>
        <v>0</v>
      </c>
      <c r="K149" s="29">
        <f t="shared" si="14"/>
        <v>0</v>
      </c>
      <c r="L149" s="29">
        <f t="shared" si="14"/>
        <v>0</v>
      </c>
      <c r="M149" s="29">
        <f t="shared" si="14"/>
        <v>0</v>
      </c>
      <c r="N149" s="29">
        <f t="shared" si="14"/>
        <v>0</v>
      </c>
    </row>
    <row r="150" spans="4:14">
      <c r="D150" s="9"/>
      <c r="E150" s="27"/>
      <c r="F150" s="28" t="s">
        <v>19</v>
      </c>
      <c r="G150" s="13" t="s">
        <v>11</v>
      </c>
      <c r="H150" s="7" t="s">
        <v>12</v>
      </c>
      <c r="I150" s="29">
        <f t="shared" si="14"/>
        <v>2.0753264162057024</v>
      </c>
      <c r="J150" s="29">
        <f t="shared" si="14"/>
        <v>6.2950381838658185</v>
      </c>
      <c r="K150" s="29">
        <f t="shared" si="14"/>
        <v>-1.1465978297948798</v>
      </c>
      <c r="L150" s="29">
        <f t="shared" si="14"/>
        <v>2.3746704496615472</v>
      </c>
      <c r="M150" s="29">
        <f t="shared" si="14"/>
        <v>1.3386793466350611</v>
      </c>
      <c r="N150" s="29">
        <f t="shared" si="14"/>
        <v>10.937116566573245</v>
      </c>
    </row>
    <row r="151" spans="4:14">
      <c r="D151" s="9"/>
      <c r="E151" s="27"/>
      <c r="F151" s="28"/>
      <c r="G151" s="30" t="s">
        <v>11</v>
      </c>
      <c r="H151" s="31" t="s">
        <v>12</v>
      </c>
      <c r="I151" s="32">
        <f t="shared" si="14"/>
        <v>-8.3768132885589921</v>
      </c>
      <c r="J151" s="32">
        <f t="shared" si="14"/>
        <v>6.9312990095060769</v>
      </c>
      <c r="K151" s="32">
        <f t="shared" si="14"/>
        <v>-4.8850598525283147</v>
      </c>
      <c r="L151" s="32">
        <f t="shared" si="14"/>
        <v>6.3133341548829662</v>
      </c>
      <c r="M151" s="32">
        <f t="shared" si="14"/>
        <v>-5.6529230729836115</v>
      </c>
      <c r="N151" s="32">
        <f t="shared" si="14"/>
        <v>-5.6701630496818893</v>
      </c>
    </row>
    <row r="152" spans="4:14">
      <c r="D152" s="9" t="s">
        <v>20</v>
      </c>
      <c r="E152" s="28"/>
      <c r="F152" s="28" t="s">
        <v>21</v>
      </c>
      <c r="G152" s="13" t="s">
        <v>11</v>
      </c>
      <c r="H152" s="7" t="s">
        <v>12</v>
      </c>
      <c r="I152" s="29">
        <f t="shared" si="14"/>
        <v>10.35091677569924</v>
      </c>
      <c r="J152" s="29">
        <f t="shared" si="14"/>
        <v>13.111801014580521</v>
      </c>
      <c r="K152" s="29">
        <f t="shared" si="14"/>
        <v>19.305659909479473</v>
      </c>
      <c r="L152" s="29">
        <f t="shared" si="14"/>
        <v>19.350453480387351</v>
      </c>
      <c r="M152" s="29">
        <f t="shared" si="14"/>
        <v>17.263396517803507</v>
      </c>
      <c r="N152" s="29">
        <f t="shared" si="14"/>
        <v>79.382227697950071</v>
      </c>
    </row>
    <row r="153" spans="4:14">
      <c r="D153" s="9"/>
      <c r="E153" s="28"/>
      <c r="F153" s="28" t="s">
        <v>22</v>
      </c>
      <c r="G153" s="13" t="s">
        <v>11</v>
      </c>
      <c r="H153" s="7" t="s">
        <v>12</v>
      </c>
      <c r="I153" s="29">
        <f t="shared" si="14"/>
        <v>-0.58759338966050745</v>
      </c>
      <c r="J153" s="29">
        <f t="shared" si="14"/>
        <v>0.18379268232203394</v>
      </c>
      <c r="K153" s="29">
        <f t="shared" si="14"/>
        <v>-0.84830192174235197</v>
      </c>
      <c r="L153" s="29">
        <f t="shared" si="14"/>
        <v>0.18156562510295693</v>
      </c>
      <c r="M153" s="29">
        <f t="shared" si="14"/>
        <v>-0.41968887682514389</v>
      </c>
      <c r="N153" s="29">
        <f t="shared" si="14"/>
        <v>-1.4902258808030098</v>
      </c>
    </row>
    <row r="154" spans="4:14">
      <c r="D154" s="9"/>
      <c r="E154" s="28"/>
      <c r="F154" s="28"/>
      <c r="G154" s="30" t="s">
        <v>11</v>
      </c>
      <c r="H154" s="31" t="s">
        <v>12</v>
      </c>
      <c r="I154" s="32">
        <f t="shared" si="14"/>
        <v>9.7633233860387314</v>
      </c>
      <c r="J154" s="32">
        <f t="shared" si="14"/>
        <v>13.295593696902557</v>
      </c>
      <c r="K154" s="32">
        <f t="shared" si="14"/>
        <v>18.457357987737122</v>
      </c>
      <c r="L154" s="32">
        <f t="shared" si="14"/>
        <v>19.532019105490313</v>
      </c>
      <c r="M154" s="32">
        <f t="shared" si="14"/>
        <v>16.843707640978359</v>
      </c>
      <c r="N154" s="32">
        <f t="shared" si="14"/>
        <v>77.892001817147104</v>
      </c>
    </row>
    <row r="155" spans="4:14">
      <c r="D155" s="9" t="s">
        <v>23</v>
      </c>
      <c r="E155" s="33"/>
      <c r="F155" s="9" t="s">
        <v>24</v>
      </c>
      <c r="G155" s="30" t="s">
        <v>11</v>
      </c>
      <c r="H155" s="31" t="s">
        <v>12</v>
      </c>
      <c r="I155" s="32">
        <f>SUM(I151,I154)</f>
        <v>1.3865100974797393</v>
      </c>
      <c r="J155" s="32">
        <f t="shared" ref="J155:N155" si="15">SUM(J151,J154)</f>
        <v>20.226892706408634</v>
      </c>
      <c r="K155" s="32">
        <f t="shared" si="15"/>
        <v>13.572298135208808</v>
      </c>
      <c r="L155" s="32">
        <f t="shared" si="15"/>
        <v>25.84535326037328</v>
      </c>
      <c r="M155" s="32">
        <f t="shared" si="15"/>
        <v>11.190784567994747</v>
      </c>
      <c r="N155" s="32">
        <f t="shared" si="15"/>
        <v>72.221838767465215</v>
      </c>
    </row>
    <row r="156" spans="4:14">
      <c r="D156" s="9"/>
      <c r="E156" s="28"/>
      <c r="F156" s="28"/>
      <c r="G156" s="30"/>
      <c r="H156" s="31"/>
      <c r="I156" s="31"/>
      <c r="J156" s="31"/>
      <c r="K156" s="31"/>
      <c r="L156" s="31"/>
      <c r="M156" s="31"/>
      <c r="N156" s="31"/>
    </row>
    <row r="157" spans="4:14">
      <c r="D157" s="9" t="s">
        <v>25</v>
      </c>
      <c r="E157" s="27"/>
      <c r="F157" s="28" t="s">
        <v>26</v>
      </c>
      <c r="G157" s="13" t="s">
        <v>11</v>
      </c>
      <c r="H157" s="7" t="s">
        <v>12</v>
      </c>
      <c r="I157" s="29">
        <f t="shared" ref="I157:N168" si="16">I25-I91</f>
        <v>-15.778477061914392</v>
      </c>
      <c r="J157" s="29">
        <f t="shared" si="16"/>
        <v>-19.924973337071979</v>
      </c>
      <c r="K157" s="29">
        <f t="shared" si="16"/>
        <v>-14.344180938010602</v>
      </c>
      <c r="L157" s="29">
        <f t="shared" si="16"/>
        <v>-13.478339243242768</v>
      </c>
      <c r="M157" s="29">
        <f t="shared" si="16"/>
        <v>-4.5824085048486776</v>
      </c>
      <c r="N157" s="29">
        <f t="shared" si="16"/>
        <v>-68.10837908508843</v>
      </c>
    </row>
    <row r="158" spans="4:14">
      <c r="D158" s="9"/>
      <c r="E158" s="27"/>
      <c r="F158" s="13" t="s">
        <v>27</v>
      </c>
      <c r="G158" s="13" t="s">
        <v>11</v>
      </c>
      <c r="H158" s="7" t="s">
        <v>12</v>
      </c>
      <c r="I158" s="29">
        <f t="shared" si="16"/>
        <v>4.2186985752106203</v>
      </c>
      <c r="J158" s="29">
        <f t="shared" si="16"/>
        <v>5.196009073222875</v>
      </c>
      <c r="K158" s="29">
        <f t="shared" si="16"/>
        <v>4.5040711333066383</v>
      </c>
      <c r="L158" s="29">
        <f t="shared" si="16"/>
        <v>3.0073719050815759</v>
      </c>
      <c r="M158" s="29">
        <f t="shared" si="16"/>
        <v>2.9685605804392834</v>
      </c>
      <c r="N158" s="29">
        <f t="shared" si="16"/>
        <v>19.894711267260995</v>
      </c>
    </row>
    <row r="159" spans="4:14" ht="13.5" customHeight="1">
      <c r="D159" s="9"/>
      <c r="E159" s="27"/>
      <c r="F159" s="13" t="s">
        <v>28</v>
      </c>
      <c r="G159" s="13" t="s">
        <v>11</v>
      </c>
      <c r="H159" s="7" t="s">
        <v>12</v>
      </c>
      <c r="I159" s="29">
        <f t="shared" si="16"/>
        <v>2.1153212393007941</v>
      </c>
      <c r="J159" s="29">
        <f t="shared" si="16"/>
        <v>0.23540124174297894</v>
      </c>
      <c r="K159" s="29">
        <f t="shared" si="16"/>
        <v>1.5398365855867766</v>
      </c>
      <c r="L159" s="29">
        <f t="shared" si="16"/>
        <v>-2.3962374195409595</v>
      </c>
      <c r="M159" s="29">
        <f t="shared" si="16"/>
        <v>1.7411005309815835</v>
      </c>
      <c r="N159" s="29">
        <f t="shared" si="16"/>
        <v>3.2354221780711612</v>
      </c>
    </row>
    <row r="160" spans="4:14">
      <c r="D160" s="9"/>
      <c r="E160" s="27"/>
      <c r="G160" s="30" t="s">
        <v>11</v>
      </c>
      <c r="H160" s="31" t="s">
        <v>12</v>
      </c>
      <c r="I160" s="32">
        <f t="shared" si="16"/>
        <v>-9.4444572474029727</v>
      </c>
      <c r="J160" s="32">
        <f t="shared" si="16"/>
        <v>-14.493563022106116</v>
      </c>
      <c r="K160" s="32">
        <f t="shared" si="16"/>
        <v>-8.3002732191171873</v>
      </c>
      <c r="L160" s="32">
        <f t="shared" si="16"/>
        <v>-12.867204757702151</v>
      </c>
      <c r="M160" s="32">
        <f t="shared" si="16"/>
        <v>0.1272526065721884</v>
      </c>
      <c r="N160" s="32">
        <f t="shared" si="16"/>
        <v>-44.978245639756224</v>
      </c>
    </row>
    <row r="161" spans="4:14">
      <c r="D161" s="9" t="s">
        <v>29</v>
      </c>
      <c r="E161" s="27"/>
      <c r="F161" s="28" t="s">
        <v>26</v>
      </c>
      <c r="G161" s="13" t="s">
        <v>11</v>
      </c>
      <c r="H161" s="34" t="s">
        <v>12</v>
      </c>
      <c r="I161" s="29">
        <f t="shared" si="16"/>
        <v>10.303339709561579</v>
      </c>
      <c r="J161" s="29">
        <f t="shared" si="16"/>
        <v>11.320598110872702</v>
      </c>
      <c r="K161" s="29">
        <f t="shared" si="16"/>
        <v>17.669658666905708</v>
      </c>
      <c r="L161" s="29">
        <f t="shared" si="16"/>
        <v>21.024789157910284</v>
      </c>
      <c r="M161" s="29">
        <f t="shared" si="16"/>
        <v>22.735639676614905</v>
      </c>
      <c r="N161" s="29">
        <f t="shared" si="16"/>
        <v>83.054025321865169</v>
      </c>
    </row>
    <row r="162" spans="4:14">
      <c r="D162" s="9"/>
      <c r="E162" s="27"/>
      <c r="F162" s="28" t="s">
        <v>30</v>
      </c>
      <c r="G162" s="13" t="s">
        <v>11</v>
      </c>
      <c r="H162" s="34" t="s">
        <v>12</v>
      </c>
      <c r="I162" s="29">
        <f t="shared" si="16"/>
        <v>1.2066823325775249</v>
      </c>
      <c r="J162" s="29">
        <f t="shared" si="16"/>
        <v>8.1802070928986055</v>
      </c>
      <c r="K162" s="29">
        <f t="shared" si="16"/>
        <v>14.778755819992902</v>
      </c>
      <c r="L162" s="29">
        <f t="shared" si="16"/>
        <v>5.3919069605944632</v>
      </c>
      <c r="M162" s="29">
        <f t="shared" si="16"/>
        <v>2.4638924102273441</v>
      </c>
      <c r="N162" s="29">
        <f t="shared" si="16"/>
        <v>32.021444616290843</v>
      </c>
    </row>
    <row r="163" spans="4:14">
      <c r="D163" s="9"/>
      <c r="E163" s="27"/>
      <c r="F163" s="28" t="s">
        <v>31</v>
      </c>
      <c r="G163" s="13" t="s">
        <v>11</v>
      </c>
      <c r="H163" s="34" t="s">
        <v>12</v>
      </c>
      <c r="I163" s="29">
        <f t="shared" si="16"/>
        <v>0</v>
      </c>
      <c r="J163" s="29">
        <f t="shared" si="16"/>
        <v>0</v>
      </c>
      <c r="K163" s="29">
        <f t="shared" si="16"/>
        <v>0</v>
      </c>
      <c r="L163" s="29">
        <f t="shared" si="16"/>
        <v>0</v>
      </c>
      <c r="M163" s="29">
        <f t="shared" si="16"/>
        <v>0</v>
      </c>
      <c r="N163" s="29">
        <f t="shared" si="16"/>
        <v>0</v>
      </c>
    </row>
    <row r="164" spans="4:14">
      <c r="D164" s="9"/>
      <c r="E164" s="27"/>
      <c r="F164" s="28" t="s">
        <v>32</v>
      </c>
      <c r="G164" s="13" t="s">
        <v>11</v>
      </c>
      <c r="H164" s="34" t="s">
        <v>12</v>
      </c>
      <c r="I164" s="29">
        <f t="shared" si="16"/>
        <v>15.753668253959914</v>
      </c>
      <c r="J164" s="29">
        <f t="shared" si="16"/>
        <v>15.332570152068602</v>
      </c>
      <c r="K164" s="29">
        <f t="shared" si="16"/>
        <v>13.268808907809943</v>
      </c>
      <c r="L164" s="29">
        <f t="shared" si="16"/>
        <v>1.7909216911625538</v>
      </c>
      <c r="M164" s="29">
        <f t="shared" si="16"/>
        <v>0.42357617303706974</v>
      </c>
      <c r="N164" s="29">
        <f t="shared" si="16"/>
        <v>46.569545178038084</v>
      </c>
    </row>
    <row r="165" spans="4:14">
      <c r="D165" s="9"/>
      <c r="E165" s="27"/>
      <c r="F165" s="13" t="s">
        <v>33</v>
      </c>
      <c r="G165" s="13" t="s">
        <v>11</v>
      </c>
      <c r="H165" s="34" t="s">
        <v>12</v>
      </c>
      <c r="I165" s="29">
        <f t="shared" si="16"/>
        <v>-15.473028728339457</v>
      </c>
      <c r="J165" s="29">
        <f t="shared" si="16"/>
        <v>-14.649551610596358</v>
      </c>
      <c r="K165" s="29">
        <f t="shared" si="16"/>
        <v>-12.089071951190853</v>
      </c>
      <c r="L165" s="29">
        <f t="shared" si="16"/>
        <v>-14.323522275458746</v>
      </c>
      <c r="M165" s="29">
        <f t="shared" si="16"/>
        <v>-5.0030662574521294</v>
      </c>
      <c r="N165" s="29">
        <f t="shared" si="16"/>
        <v>-61.53824082303754</v>
      </c>
    </row>
    <row r="166" spans="4:14">
      <c r="D166" s="9"/>
      <c r="F166" s="35" t="s">
        <v>34</v>
      </c>
      <c r="G166" s="13" t="s">
        <v>11</v>
      </c>
      <c r="H166" s="34" t="s">
        <v>12</v>
      </c>
      <c r="I166" s="29">
        <f t="shared" si="16"/>
        <v>-4.1953393269523129</v>
      </c>
      <c r="J166" s="29">
        <f t="shared" si="16"/>
        <v>-3.5979121684068218</v>
      </c>
      <c r="K166" s="29">
        <f t="shared" si="16"/>
        <v>0.74696706259044543</v>
      </c>
      <c r="L166" s="29">
        <f t="shared" si="16"/>
        <v>-4.1726449235186172</v>
      </c>
      <c r="M166" s="29">
        <f t="shared" si="16"/>
        <v>-9.5583380101434035</v>
      </c>
      <c r="N166" s="29">
        <f t="shared" si="16"/>
        <v>-20.777267366430713</v>
      </c>
    </row>
    <row r="167" spans="4:14">
      <c r="D167" s="9"/>
      <c r="F167" s="35" t="s">
        <v>35</v>
      </c>
      <c r="G167" s="13" t="s">
        <v>11</v>
      </c>
      <c r="H167" s="34" t="s">
        <v>12</v>
      </c>
      <c r="I167" s="29">
        <f t="shared" si="16"/>
        <v>1.1914559854423898</v>
      </c>
      <c r="J167" s="29">
        <f t="shared" si="16"/>
        <v>3.0915875475100001</v>
      </c>
      <c r="K167" s="29">
        <f t="shared" si="16"/>
        <v>1.8112234767717095</v>
      </c>
      <c r="L167" s="29">
        <f t="shared" si="16"/>
        <v>2.5091381397802595</v>
      </c>
      <c r="M167" s="29">
        <f t="shared" si="16"/>
        <v>11.407668637336831</v>
      </c>
      <c r="N167" s="29">
        <f t="shared" si="16"/>
        <v>20.011073786841187</v>
      </c>
    </row>
    <row r="168" spans="4:14">
      <c r="D168" s="30"/>
      <c r="G168" s="30" t="s">
        <v>11</v>
      </c>
      <c r="H168" s="30" t="s">
        <v>12</v>
      </c>
      <c r="I168" s="32">
        <f t="shared" si="16"/>
        <v>11.790661567759557</v>
      </c>
      <c r="J168" s="32">
        <f t="shared" si="16"/>
        <v>20.183823745243558</v>
      </c>
      <c r="K168" s="32">
        <f t="shared" si="16"/>
        <v>33.628151443517702</v>
      </c>
      <c r="L168" s="32">
        <f t="shared" si="16"/>
        <v>13.884095534208548</v>
      </c>
      <c r="M168" s="32">
        <f t="shared" si="16"/>
        <v>20.620042002427184</v>
      </c>
      <c r="N168" s="32">
        <f t="shared" si="16"/>
        <v>100.10677429315652</v>
      </c>
    </row>
    <row r="169" spans="4:14">
      <c r="D169" s="30" t="s">
        <v>36</v>
      </c>
      <c r="E169" s="36"/>
      <c r="F169" s="30" t="s">
        <v>37</v>
      </c>
      <c r="G169" s="30" t="s">
        <v>11</v>
      </c>
      <c r="H169" s="30" t="s">
        <v>12</v>
      </c>
      <c r="I169" s="32">
        <f>SUM(I160,I168)</f>
        <v>2.3462043203565841</v>
      </c>
      <c r="J169" s="32">
        <f t="shared" ref="J169:N169" si="17">SUM(J160,J168)</f>
        <v>5.6902607231374418</v>
      </c>
      <c r="K169" s="32">
        <f t="shared" si="17"/>
        <v>25.327878224400514</v>
      </c>
      <c r="L169" s="32">
        <f t="shared" si="17"/>
        <v>1.016890776506397</v>
      </c>
      <c r="M169" s="32">
        <f t="shared" si="17"/>
        <v>20.747294608999372</v>
      </c>
      <c r="N169" s="32">
        <f t="shared" si="17"/>
        <v>55.128528653400295</v>
      </c>
    </row>
    <row r="170" spans="4:14">
      <c r="D170" s="30"/>
      <c r="G170" s="30"/>
      <c r="H170" s="30"/>
      <c r="I170" s="30"/>
      <c r="J170" s="30"/>
      <c r="K170" s="30"/>
      <c r="L170" s="30"/>
      <c r="M170" s="30"/>
      <c r="N170" s="30"/>
    </row>
    <row r="171" spans="4:14">
      <c r="D171" s="9" t="s">
        <v>38</v>
      </c>
      <c r="E171" s="28"/>
      <c r="I171" s="20"/>
      <c r="J171" s="20"/>
      <c r="K171" s="20"/>
      <c r="L171" s="20"/>
      <c r="M171" s="20"/>
      <c r="N171" s="20"/>
    </row>
    <row r="172" spans="4:14">
      <c r="D172" s="30"/>
      <c r="F172" s="37" t="s">
        <v>39</v>
      </c>
      <c r="G172" s="13" t="s">
        <v>11</v>
      </c>
      <c r="H172" s="34" t="s">
        <v>12</v>
      </c>
      <c r="I172" s="38">
        <f t="shared" ref="I172:N186" si="18">I40-I106</f>
        <v>5.7478120814026568</v>
      </c>
      <c r="J172" s="38">
        <f t="shared" si="18"/>
        <v>24.115733935755088</v>
      </c>
      <c r="K172" s="38">
        <f t="shared" si="18"/>
        <v>24.295238629194515</v>
      </c>
      <c r="L172" s="38">
        <f t="shared" si="18"/>
        <v>19.62520901067353</v>
      </c>
      <c r="M172" s="38">
        <f t="shared" si="18"/>
        <v>13.970794607077025</v>
      </c>
      <c r="N172" s="38">
        <f t="shared" si="18"/>
        <v>87.754788264102785</v>
      </c>
    </row>
    <row r="173" spans="4:14">
      <c r="D173" s="30"/>
      <c r="F173" s="37" t="s">
        <v>40</v>
      </c>
      <c r="G173" s="13" t="s">
        <v>11</v>
      </c>
      <c r="H173" s="34" t="s">
        <v>12</v>
      </c>
      <c r="I173" s="38">
        <f t="shared" si="18"/>
        <v>-8.9862579322274385</v>
      </c>
      <c r="J173" s="38">
        <f t="shared" si="18"/>
        <v>-3.6807724313161181</v>
      </c>
      <c r="K173" s="38">
        <f t="shared" si="18"/>
        <v>-4.0523514832267296</v>
      </c>
      <c r="L173" s="38">
        <f t="shared" si="18"/>
        <v>-6.9643044421487765</v>
      </c>
      <c r="M173" s="38">
        <f t="shared" si="18"/>
        <v>-7.3206168753503249</v>
      </c>
      <c r="N173" s="38">
        <f t="shared" si="18"/>
        <v>-31.004303164269402</v>
      </c>
    </row>
    <row r="174" spans="4:14">
      <c r="D174" s="30"/>
      <c r="F174" s="37" t="s">
        <v>41</v>
      </c>
      <c r="G174" s="13" t="s">
        <v>11</v>
      </c>
      <c r="H174" s="34" t="s">
        <v>12</v>
      </c>
      <c r="I174" s="38">
        <f>I42-I108</f>
        <v>-9.6330498898474476E-2</v>
      </c>
      <c r="J174" s="38">
        <f t="shared" si="18"/>
        <v>-0.13060425641301737</v>
      </c>
      <c r="K174" s="38">
        <f t="shared" si="18"/>
        <v>4.2413739254846261E-2</v>
      </c>
      <c r="L174" s="38">
        <f t="shared" si="18"/>
        <v>0.18290760019198726</v>
      </c>
      <c r="M174" s="38">
        <f t="shared" si="18"/>
        <v>0.23628188292425845</v>
      </c>
      <c r="N174" s="38">
        <f t="shared" si="18"/>
        <v>0.23466846705959998</v>
      </c>
    </row>
    <row r="175" spans="4:14">
      <c r="D175" s="30"/>
      <c r="F175" s="37" t="s">
        <v>42</v>
      </c>
      <c r="G175" s="13" t="s">
        <v>11</v>
      </c>
      <c r="H175" s="34" t="s">
        <v>12</v>
      </c>
      <c r="I175" s="38">
        <f t="shared" si="18"/>
        <v>-2.2451482298266008</v>
      </c>
      <c r="J175" s="38">
        <f t="shared" si="18"/>
        <v>0.94058721384004551</v>
      </c>
      <c r="K175" s="38">
        <f t="shared" si="18"/>
        <v>0.14298960543717065</v>
      </c>
      <c r="L175" s="38">
        <f t="shared" si="18"/>
        <v>0.89888893162307593</v>
      </c>
      <c r="M175" s="38">
        <f t="shared" si="18"/>
        <v>6.7411381750721588E-2</v>
      </c>
      <c r="N175" s="38">
        <f t="shared" si="18"/>
        <v>-0.19527109717558844</v>
      </c>
    </row>
    <row r="176" spans="4:14" ht="13.5" customHeight="1">
      <c r="D176" s="30"/>
      <c r="F176" s="37" t="s">
        <v>43</v>
      </c>
      <c r="G176" s="13" t="s">
        <v>11</v>
      </c>
      <c r="H176" s="34" t="s">
        <v>12</v>
      </c>
      <c r="I176" s="38">
        <f t="shared" si="18"/>
        <v>-9.9298836353180236E-2</v>
      </c>
      <c r="J176" s="38">
        <f t="shared" si="18"/>
        <v>0.51251582090301961</v>
      </c>
      <c r="K176" s="38">
        <f t="shared" si="18"/>
        <v>0.71990850139626483</v>
      </c>
      <c r="L176" s="38">
        <f t="shared" si="18"/>
        <v>2.18567942304701E-3</v>
      </c>
      <c r="M176" s="38">
        <f t="shared" si="18"/>
        <v>-0.22084333515380278</v>
      </c>
      <c r="N176" s="38">
        <f t="shared" si="18"/>
        <v>0.91446783021534839</v>
      </c>
    </row>
    <row r="177" spans="3:14" ht="13.5" customHeight="1">
      <c r="D177" s="30"/>
      <c r="F177" s="37" t="s">
        <v>44</v>
      </c>
      <c r="G177" s="13" t="s">
        <v>11</v>
      </c>
      <c r="H177" s="34" t="s">
        <v>12</v>
      </c>
      <c r="I177" s="38">
        <f t="shared" si="18"/>
        <v>1.4256782773900796</v>
      </c>
      <c r="J177" s="38">
        <f t="shared" si="18"/>
        <v>1.5227061175722962</v>
      </c>
      <c r="K177" s="38">
        <f t="shared" si="18"/>
        <v>1.2334729766834847</v>
      </c>
      <c r="L177" s="38">
        <f t="shared" si="18"/>
        <v>1.9393961642009234</v>
      </c>
      <c r="M177" s="38">
        <f t="shared" si="18"/>
        <v>1.4491087101067437</v>
      </c>
      <c r="N177" s="38">
        <f t="shared" si="18"/>
        <v>7.570362245953528</v>
      </c>
    </row>
    <row r="178" spans="3:14" ht="13.5" customHeight="1">
      <c r="D178" s="30"/>
      <c r="F178" s="37" t="s">
        <v>45</v>
      </c>
      <c r="G178" s="13" t="s">
        <v>11</v>
      </c>
      <c r="H178" s="34" t="s">
        <v>12</v>
      </c>
      <c r="I178" s="38">
        <f t="shared" si="18"/>
        <v>-2.9222626052633318</v>
      </c>
      <c r="J178" s="38">
        <f t="shared" si="18"/>
        <v>-0.5533549646218956</v>
      </c>
      <c r="K178" s="38">
        <f t="shared" si="18"/>
        <v>0.62005169457264309</v>
      </c>
      <c r="L178" s="38">
        <f t="shared" si="18"/>
        <v>0.77434999474232713</v>
      </c>
      <c r="M178" s="38">
        <f t="shared" si="18"/>
        <v>-0.18986571371112881</v>
      </c>
      <c r="N178" s="38">
        <f t="shared" si="18"/>
        <v>-2.2710815942813873</v>
      </c>
    </row>
    <row r="179" spans="3:14" ht="13.5" customHeight="1">
      <c r="D179" s="30"/>
      <c r="F179" s="37" t="s">
        <v>46</v>
      </c>
      <c r="G179" s="13" t="s">
        <v>11</v>
      </c>
      <c r="H179" s="34" t="s">
        <v>12</v>
      </c>
      <c r="I179" s="38">
        <f t="shared" si="18"/>
        <v>1.4982036000695624</v>
      </c>
      <c r="J179" s="38">
        <f t="shared" si="18"/>
        <v>0.52622913734714172</v>
      </c>
      <c r="K179" s="38">
        <f t="shared" si="18"/>
        <v>0.49296361127869259</v>
      </c>
      <c r="L179" s="38">
        <f t="shared" si="18"/>
        <v>4.5132479968970435E-2</v>
      </c>
      <c r="M179" s="38">
        <f t="shared" si="18"/>
        <v>0.12454188413699099</v>
      </c>
      <c r="N179" s="38">
        <f t="shared" si="18"/>
        <v>2.6870707128013582</v>
      </c>
    </row>
    <row r="180" spans="3:14" ht="13.5" customHeight="1">
      <c r="D180" s="30"/>
      <c r="F180" s="37" t="s">
        <v>47</v>
      </c>
      <c r="G180" s="13" t="s">
        <v>11</v>
      </c>
      <c r="H180" s="34" t="s">
        <v>12</v>
      </c>
      <c r="I180" s="38">
        <f t="shared" si="18"/>
        <v>-1.3149146858470959</v>
      </c>
      <c r="J180" s="38">
        <f t="shared" si="18"/>
        <v>-3.8482779891214984</v>
      </c>
      <c r="K180" s="38">
        <f t="shared" si="18"/>
        <v>-3.5532743876829804</v>
      </c>
      <c r="L180" s="38">
        <f t="shared" si="18"/>
        <v>-3.309814480961589</v>
      </c>
      <c r="M180" s="38">
        <f t="shared" si="18"/>
        <v>-3.1300286579750995</v>
      </c>
      <c r="N180" s="38">
        <f t="shared" si="18"/>
        <v>-15.156310201588262</v>
      </c>
    </row>
    <row r="181" spans="3:14">
      <c r="D181" s="30"/>
      <c r="F181" s="37" t="s">
        <v>48</v>
      </c>
      <c r="G181" s="13" t="s">
        <v>11</v>
      </c>
      <c r="H181" s="34" t="s">
        <v>12</v>
      </c>
      <c r="I181" s="38">
        <f t="shared" si="18"/>
        <v>-1.8859502050630921</v>
      </c>
      <c r="J181" s="38">
        <f t="shared" si="18"/>
        <v>-0.89008443312663932</v>
      </c>
      <c r="K181" s="38">
        <f t="shared" si="18"/>
        <v>1.1512237372305552</v>
      </c>
      <c r="L181" s="38">
        <f t="shared" si="18"/>
        <v>0.73347746822931459</v>
      </c>
      <c r="M181" s="38">
        <f t="shared" si="18"/>
        <v>1.4215981968576239</v>
      </c>
      <c r="N181" s="38">
        <f t="shared" si="18"/>
        <v>0.53026476412776447</v>
      </c>
    </row>
    <row r="182" spans="3:14">
      <c r="D182" s="30"/>
      <c r="F182" s="37" t="s">
        <v>49</v>
      </c>
      <c r="G182" s="13" t="s">
        <v>11</v>
      </c>
      <c r="H182" s="34" t="s">
        <v>12</v>
      </c>
      <c r="I182" s="38">
        <f t="shared" si="18"/>
        <v>0.25406043307957482</v>
      </c>
      <c r="J182" s="38">
        <f t="shared" si="18"/>
        <v>2.850088305872438</v>
      </c>
      <c r="K182" s="38">
        <f t="shared" si="18"/>
        <v>3.6181688818189688</v>
      </c>
      <c r="L182" s="38">
        <f t="shared" si="18"/>
        <v>4.8268937209805696</v>
      </c>
      <c r="M182" s="38">
        <f t="shared" si="18"/>
        <v>5.3433913714772512</v>
      </c>
      <c r="N182" s="38">
        <f t="shared" si="18"/>
        <v>16.892602713228804</v>
      </c>
    </row>
    <row r="183" spans="3:14">
      <c r="D183" s="30"/>
      <c r="F183" s="37" t="s">
        <v>50</v>
      </c>
      <c r="G183" s="13" t="s">
        <v>11</v>
      </c>
      <c r="H183" s="34" t="s">
        <v>12</v>
      </c>
      <c r="I183" s="38">
        <f t="shared" si="18"/>
        <v>0.24873470438481426</v>
      </c>
      <c r="J183" s="38">
        <f t="shared" si="18"/>
        <v>-0.79566371733461994</v>
      </c>
      <c r="K183" s="38">
        <f t="shared" si="18"/>
        <v>-0.74831039682075073</v>
      </c>
      <c r="L183" s="38">
        <f t="shared" si="18"/>
        <v>-1.0325295800607024</v>
      </c>
      <c r="M183" s="38">
        <f t="shared" si="18"/>
        <v>-1.049259424872037</v>
      </c>
      <c r="N183" s="38">
        <f t="shared" si="18"/>
        <v>-3.3770284147032958</v>
      </c>
    </row>
    <row r="184" spans="3:14">
      <c r="D184" s="30"/>
      <c r="F184" s="37" t="s">
        <v>51</v>
      </c>
      <c r="G184" s="13" t="s">
        <v>11</v>
      </c>
      <c r="H184" s="34" t="s">
        <v>12</v>
      </c>
      <c r="I184" s="38">
        <f t="shared" si="18"/>
        <v>-0.68324015126831128</v>
      </c>
      <c r="J184" s="38">
        <f t="shared" si="18"/>
        <v>0.37037916827146011</v>
      </c>
      <c r="K184" s="38">
        <f t="shared" si="18"/>
        <v>1.995815930427256</v>
      </c>
      <c r="L184" s="38">
        <f t="shared" si="18"/>
        <v>1.5220056563785294</v>
      </c>
      <c r="M184" s="38">
        <f t="shared" si="18"/>
        <v>0.49415801084858479</v>
      </c>
      <c r="N184" s="38">
        <f t="shared" si="18"/>
        <v>3.6991186146575181</v>
      </c>
    </row>
    <row r="185" spans="3:14">
      <c r="F185" s="37" t="s">
        <v>52</v>
      </c>
      <c r="G185" s="13" t="s">
        <v>11</v>
      </c>
      <c r="H185" s="34" t="s">
        <v>12</v>
      </c>
      <c r="I185" s="38">
        <f t="shared" si="18"/>
        <v>0.34946338909498265</v>
      </c>
      <c r="J185" s="38">
        <f t="shared" si="18"/>
        <v>0.19353430379245842</v>
      </c>
      <c r="K185" s="38">
        <f t="shared" si="18"/>
        <v>0.58999119068099026</v>
      </c>
      <c r="L185" s="38">
        <f t="shared" si="18"/>
        <v>1.316553135877383</v>
      </c>
      <c r="M185" s="38">
        <f t="shared" si="18"/>
        <v>-0.13221456408730639</v>
      </c>
      <c r="N185" s="38">
        <f t="shared" si="18"/>
        <v>2.3173274553585079</v>
      </c>
    </row>
    <row r="186" spans="3:14">
      <c r="D186" s="30" t="s">
        <v>53</v>
      </c>
      <c r="G186" s="30" t="s">
        <v>11</v>
      </c>
      <c r="H186" s="31" t="s">
        <v>12</v>
      </c>
      <c r="I186" s="32">
        <f t="shared" si="18"/>
        <v>-8.7094506593258529</v>
      </c>
      <c r="J186" s="32">
        <f t="shared" si="18"/>
        <v>21.133016211420198</v>
      </c>
      <c r="K186" s="32">
        <f t="shared" si="18"/>
        <v>26.548302230244929</v>
      </c>
      <c r="L186" s="32">
        <f t="shared" si="18"/>
        <v>20.560351339118569</v>
      </c>
      <c r="M186" s="32">
        <f t="shared" si="18"/>
        <v>11.064457474029552</v>
      </c>
      <c r="N186" s="32">
        <f t="shared" si="18"/>
        <v>70.596676595487452</v>
      </c>
    </row>
    <row r="187" spans="3:14" ht="6" customHeight="1">
      <c r="I187" s="20"/>
      <c r="J187" s="20"/>
      <c r="K187" s="20"/>
      <c r="L187" s="20"/>
      <c r="M187" s="20"/>
      <c r="N187" s="20"/>
    </row>
    <row r="188" spans="3:14">
      <c r="F188" s="39" t="s">
        <v>54</v>
      </c>
      <c r="G188" s="30" t="s">
        <v>11</v>
      </c>
      <c r="H188" s="31" t="s">
        <v>12</v>
      </c>
      <c r="I188" s="32">
        <f t="shared" ref="I188:N188" si="19">I56-I122</f>
        <v>-4.9767362414895615</v>
      </c>
      <c r="J188" s="32">
        <f t="shared" si="19"/>
        <v>47.050169640966317</v>
      </c>
      <c r="K188" s="32">
        <f t="shared" si="19"/>
        <v>65.448478589854233</v>
      </c>
      <c r="L188" s="32">
        <f t="shared" si="19"/>
        <v>47.422595375998242</v>
      </c>
      <c r="M188" s="32">
        <f t="shared" si="19"/>
        <v>43.002536651023661</v>
      </c>
      <c r="N188" s="32">
        <f t="shared" si="19"/>
        <v>197.94704401635295</v>
      </c>
    </row>
    <row r="189" spans="3:14" ht="13.5" customHeight="1"/>
    <row r="190" spans="3:14" s="26" customFormat="1">
      <c r="C190" s="24" t="s">
        <v>55</v>
      </c>
      <c r="D190" s="24"/>
      <c r="E190" s="25"/>
      <c r="F190" s="25"/>
      <c r="G190" s="25"/>
      <c r="H190" s="25"/>
    </row>
    <row r="191" spans="3:14" ht="6.75" customHeight="1">
      <c r="I191" s="20"/>
      <c r="J191" s="20"/>
      <c r="K191" s="20"/>
      <c r="L191" s="20"/>
      <c r="M191" s="20"/>
    </row>
    <row r="192" spans="3:14">
      <c r="D192" s="9"/>
      <c r="F192" s="40" t="s">
        <v>56</v>
      </c>
      <c r="G192" s="13" t="s">
        <v>11</v>
      </c>
      <c r="H192" s="7" t="s">
        <v>12</v>
      </c>
      <c r="I192" s="38">
        <f t="shared" ref="I192:N199" si="20">I60-I126</f>
        <v>0.26895295355427606</v>
      </c>
      <c r="J192" s="38">
        <f t="shared" si="20"/>
        <v>-0.15402745057543754</v>
      </c>
      <c r="K192" s="38">
        <f t="shared" si="20"/>
        <v>-0.146526520582964</v>
      </c>
      <c r="L192" s="38">
        <f t="shared" si="20"/>
        <v>0.13228683996585566</v>
      </c>
      <c r="M192" s="38">
        <f t="shared" si="20"/>
        <v>3.2448701444661943E-2</v>
      </c>
      <c r="N192" s="38">
        <f t="shared" si="20"/>
        <v>0.13313452380640456</v>
      </c>
    </row>
    <row r="193" spans="6:14">
      <c r="F193" s="40" t="s">
        <v>57</v>
      </c>
      <c r="G193" s="13" t="s">
        <v>11</v>
      </c>
      <c r="H193" s="7" t="s">
        <v>12</v>
      </c>
      <c r="I193" s="38">
        <f t="shared" si="20"/>
        <v>-8.5569313235547284E-3</v>
      </c>
      <c r="J193" s="38">
        <f t="shared" si="20"/>
        <v>-4.4618374384879367E-2</v>
      </c>
      <c r="K193" s="38">
        <f t="shared" si="20"/>
        <v>4.7909328012119001E-2</v>
      </c>
      <c r="L193" s="38">
        <f t="shared" si="20"/>
        <v>-0.24833969547038492</v>
      </c>
      <c r="M193" s="38">
        <f t="shared" si="20"/>
        <v>-0.28103470736355618</v>
      </c>
      <c r="N193" s="38">
        <f t="shared" si="20"/>
        <v>-0.53464038053025931</v>
      </c>
    </row>
    <row r="194" spans="6:14">
      <c r="F194" s="40" t="s">
        <v>58</v>
      </c>
      <c r="G194" s="13" t="s">
        <v>11</v>
      </c>
      <c r="H194" s="7" t="s">
        <v>12</v>
      </c>
      <c r="I194" s="38">
        <f t="shared" si="20"/>
        <v>3.0708402734092033E-3</v>
      </c>
      <c r="J194" s="38">
        <f t="shared" si="20"/>
        <v>-2.0462280758692941E-9</v>
      </c>
      <c r="K194" s="38">
        <f t="shared" si="20"/>
        <v>5.1147264474966008</v>
      </c>
      <c r="L194" s="38">
        <f t="shared" si="20"/>
        <v>1.6177725424318012</v>
      </c>
      <c r="M194" s="38">
        <f t="shared" si="20"/>
        <v>1.6402630614622069</v>
      </c>
      <c r="N194" s="38">
        <f t="shared" si="20"/>
        <v>8.3758328896177545</v>
      </c>
    </row>
    <row r="195" spans="6:14">
      <c r="F195" s="40" t="s">
        <v>59</v>
      </c>
      <c r="G195" s="13" t="s">
        <v>11</v>
      </c>
      <c r="H195" s="7" t="s">
        <v>12</v>
      </c>
      <c r="I195" s="38">
        <f t="shared" si="20"/>
        <v>-1.3872393013784645</v>
      </c>
      <c r="J195" s="38">
        <f t="shared" si="20"/>
        <v>2.1947632615199835</v>
      </c>
      <c r="K195" s="38">
        <f t="shared" si="20"/>
        <v>0</v>
      </c>
      <c r="L195" s="38">
        <f t="shared" si="20"/>
        <v>3.1</v>
      </c>
      <c r="M195" s="38">
        <f t="shared" si="20"/>
        <v>3.1</v>
      </c>
      <c r="N195" s="38">
        <f t="shared" si="20"/>
        <v>7.0075239601415191</v>
      </c>
    </row>
    <row r="196" spans="6:14">
      <c r="F196" s="40" t="s">
        <v>60</v>
      </c>
      <c r="G196" s="13" t="s">
        <v>11</v>
      </c>
      <c r="H196" s="7" t="s">
        <v>12</v>
      </c>
      <c r="I196" s="38">
        <f t="shared" si="20"/>
        <v>3.5731307242770072E-4</v>
      </c>
      <c r="J196" s="38">
        <f t="shared" si="20"/>
        <v>-1.7740973135005333E-9</v>
      </c>
      <c r="K196" s="38">
        <f t="shared" si="20"/>
        <v>-1.3118111041876546E-9</v>
      </c>
      <c r="L196" s="38">
        <f t="shared" si="20"/>
        <v>2.622520867134881E-9</v>
      </c>
      <c r="M196" s="38">
        <f t="shared" si="20"/>
        <v>0</v>
      </c>
      <c r="N196" s="38">
        <f t="shared" si="20"/>
        <v>3.5731260902593931E-4</v>
      </c>
    </row>
    <row r="197" spans="6:14">
      <c r="F197" s="40" t="s">
        <v>61</v>
      </c>
      <c r="G197" s="13" t="s">
        <v>11</v>
      </c>
      <c r="H197" s="7" t="s">
        <v>12</v>
      </c>
      <c r="I197" s="38">
        <f t="shared" si="20"/>
        <v>-7.0995096678752034E-3</v>
      </c>
      <c r="J197" s="38">
        <f t="shared" si="20"/>
        <v>-1.3175904811646433E-10</v>
      </c>
      <c r="K197" s="38">
        <f t="shared" si="20"/>
        <v>1.0530877495362745E-5</v>
      </c>
      <c r="L197" s="38">
        <f t="shared" si="20"/>
        <v>1.192077692042659E-4</v>
      </c>
      <c r="M197" s="38">
        <f t="shared" si="20"/>
        <v>1.4303013970366152E-2</v>
      </c>
      <c r="N197" s="38">
        <f t="shared" si="20"/>
        <v>7.3332428174310849E-3</v>
      </c>
    </row>
    <row r="198" spans="6:14">
      <c r="F198" s="40" t="s">
        <v>62</v>
      </c>
      <c r="G198" s="13" t="s">
        <v>11</v>
      </c>
      <c r="H198" s="7" t="s">
        <v>12</v>
      </c>
      <c r="I198" s="38">
        <f t="shared" si="20"/>
        <v>2.2339863137206</v>
      </c>
      <c r="J198" s="38">
        <f t="shared" si="20"/>
        <v>-22.417841363723213</v>
      </c>
      <c r="K198" s="38">
        <f t="shared" si="20"/>
        <v>11.485602225258006</v>
      </c>
      <c r="L198" s="38">
        <f t="shared" si="20"/>
        <v>5.3923147143028487</v>
      </c>
      <c r="M198" s="38">
        <f t="shared" si="20"/>
        <v>4.9891773119420888</v>
      </c>
      <c r="N198" s="38">
        <f t="shared" si="20"/>
        <v>1.6832392015003279</v>
      </c>
    </row>
    <row r="199" spans="6:14">
      <c r="F199" s="39" t="s">
        <v>63</v>
      </c>
      <c r="G199" s="30" t="s">
        <v>11</v>
      </c>
      <c r="H199" s="31" t="s">
        <v>12</v>
      </c>
      <c r="I199" s="48">
        <f t="shared" si="20"/>
        <v>1.1034716782507985</v>
      </c>
      <c r="J199" s="48">
        <f t="shared" si="20"/>
        <v>-20.42172393111565</v>
      </c>
      <c r="K199" s="48">
        <f t="shared" si="20"/>
        <v>16.501722009749471</v>
      </c>
      <c r="L199" s="48">
        <f t="shared" si="20"/>
        <v>9.9941536116218543</v>
      </c>
      <c r="M199" s="48">
        <f t="shared" si="20"/>
        <v>9.495157381455769</v>
      </c>
      <c r="N199" s="48">
        <f t="shared" si="20"/>
        <v>16.672780749962271</v>
      </c>
    </row>
    <row r="200" spans="6:14" ht="12.75" customHeight="1">
      <c r="I200" s="20"/>
      <c r="J200" s="20"/>
      <c r="K200" s="20"/>
      <c r="L200" s="20"/>
      <c r="M200" s="20"/>
    </row>
    <row r="201" spans="6:14" ht="12.75" customHeight="1">
      <c r="F201" s="39" t="s">
        <v>64</v>
      </c>
      <c r="G201" s="30" t="s">
        <v>11</v>
      </c>
      <c r="H201" s="31" t="s">
        <v>12</v>
      </c>
      <c r="I201" s="32">
        <f t="shared" ref="I201:N201" si="21">I69-I135</f>
        <v>-3.873264563238763</v>
      </c>
      <c r="J201" s="32">
        <f t="shared" si="21"/>
        <v>26.628445709850666</v>
      </c>
      <c r="K201" s="32">
        <f t="shared" si="21"/>
        <v>81.950200599603704</v>
      </c>
      <c r="L201" s="32">
        <f t="shared" si="21"/>
        <v>57.416748987620053</v>
      </c>
      <c r="M201" s="32">
        <f t="shared" si="21"/>
        <v>52.497694032479444</v>
      </c>
      <c r="N201" s="32">
        <f t="shared" si="21"/>
        <v>214.61982476631465</v>
      </c>
    </row>
  </sheetData>
  <mergeCells count="1">
    <mergeCell ref="I5:N5"/>
  </mergeCells>
  <pageMargins left="0.7" right="0.7" top="0.75" bottom="0.75" header="0.3" footer="0.3"/>
  <pageSetup paperSize="9" orientation="portrait" r:id="rId1"/>
  <headerFooter>
    <oddHeader>&amp;C&amp;"Verdana,Regular"&amp;10&amp;K000000Internal Only</oddHeader>
    <oddFooter>&amp;C&amp;"Verdana,Regular"&amp;10&amp;K000000Internal Only</oddFooter>
    <evenHeader>&amp;C&amp;"Verdana,Regular"&amp;10&amp;K000000Internal Only</evenHeader>
    <evenFooter>&amp;C&amp;"Verdana,Regular"&amp;10&amp;K000000Internal Only</evenFooter>
    <firstHeader>&amp;C&amp;"Verdana,Regular"&amp;10&amp;K000000Internal Only</firstHeader>
    <firstFooter>&amp;C&amp;"Verdana,Regular"&amp;10&amp;K000000Internal Only</first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E7A3A7-A5EC-46FA-8122-496B7601EB7F}">
  <sheetPr>
    <tabColor theme="4"/>
    <pageSetUpPr autoPageBreaks="0"/>
  </sheetPr>
  <dimension ref="A1:M30"/>
  <sheetViews>
    <sheetView zoomScale="70" zoomScaleNormal="70" workbookViewId="0">
      <selection activeCell="I48" sqref="I48"/>
    </sheetView>
  </sheetViews>
  <sheetFormatPr defaultColWidth="14" defaultRowHeight="14"/>
  <cols>
    <col min="1" max="1" width="12.54296875" style="13" customWidth="1"/>
    <col min="2" max="3" width="1.453125" style="13" customWidth="1"/>
    <col min="4" max="5" width="23.453125" style="13" bestFit="1" customWidth="1"/>
    <col min="6" max="7" width="31.54296875" style="13" bestFit="1" customWidth="1"/>
    <col min="8" max="8" width="9.54296875" style="13" bestFit="1" customWidth="1"/>
    <col min="9" max="13" width="18.453125" style="20" customWidth="1"/>
    <col min="14" max="31" width="18.453125" style="13" customWidth="1"/>
    <col min="32" max="36" width="14" style="13"/>
    <col min="37" max="54" width="18.453125" style="13" customWidth="1"/>
    <col min="55" max="16384" width="14" style="13"/>
  </cols>
  <sheetData>
    <row r="1" spans="1:13" s="3" customFormat="1" ht="25">
      <c r="A1" s="1" t="s">
        <v>0</v>
      </c>
      <c r="B1" s="2"/>
      <c r="I1" s="49"/>
      <c r="J1" s="49"/>
      <c r="K1" s="50"/>
      <c r="L1" s="49"/>
      <c r="M1" s="49"/>
    </row>
    <row r="2" spans="1:13" s="3" customFormat="1" ht="25">
      <c r="A2" s="4" t="s">
        <v>207</v>
      </c>
      <c r="B2" s="2"/>
      <c r="I2" s="49"/>
      <c r="J2" s="49"/>
      <c r="K2" s="49"/>
      <c r="L2" s="49"/>
      <c r="M2" s="49"/>
    </row>
    <row r="3" spans="1:13" s="3" customFormat="1" ht="25">
      <c r="A3" s="4">
        <v>2026</v>
      </c>
      <c r="B3" s="4"/>
      <c r="C3" s="4"/>
      <c r="D3" s="4"/>
      <c r="I3" s="49"/>
      <c r="J3" s="49"/>
      <c r="K3" s="49"/>
      <c r="L3" s="49"/>
      <c r="M3" s="49"/>
    </row>
    <row r="4" spans="1:13" s="6" customFormat="1" ht="25.5" thickBot="1">
      <c r="A4" s="51" t="s">
        <v>68</v>
      </c>
      <c r="B4" s="5"/>
      <c r="I4" s="52"/>
      <c r="J4" s="52"/>
      <c r="K4" s="52"/>
      <c r="L4" s="52"/>
      <c r="M4" s="52"/>
    </row>
    <row r="5" spans="1:13" s="53" customFormat="1" ht="15.5">
      <c r="B5" s="54"/>
      <c r="C5" s="54"/>
      <c r="D5" s="9"/>
      <c r="E5" s="9"/>
      <c r="F5" s="9"/>
      <c r="G5" s="9"/>
      <c r="I5" s="55" t="s">
        <v>2</v>
      </c>
      <c r="J5" s="56"/>
      <c r="K5" s="56"/>
      <c r="L5" s="56"/>
      <c r="M5" s="57"/>
    </row>
    <row r="6" spans="1:13" s="53" customFormat="1" ht="15.5">
      <c r="B6" s="54"/>
      <c r="C6" s="54"/>
      <c r="D6" s="14" t="s">
        <v>69</v>
      </c>
      <c r="E6" s="14" t="s">
        <v>70</v>
      </c>
      <c r="F6" s="14" t="s">
        <v>71</v>
      </c>
      <c r="G6" s="14" t="s">
        <v>72</v>
      </c>
      <c r="H6" s="58" t="s">
        <v>5</v>
      </c>
      <c r="I6" s="59">
        <v>2022</v>
      </c>
      <c r="J6" s="60">
        <v>2023</v>
      </c>
      <c r="K6" s="60">
        <v>2024</v>
      </c>
      <c r="L6" s="60">
        <v>2025</v>
      </c>
      <c r="M6" s="61">
        <v>2026</v>
      </c>
    </row>
    <row r="7" spans="1:13" s="53" customFormat="1">
      <c r="A7" s="13"/>
      <c r="B7" s="13"/>
      <c r="C7" s="13"/>
      <c r="D7" s="13"/>
      <c r="E7" s="13"/>
      <c r="F7" s="13"/>
      <c r="G7" s="13"/>
      <c r="H7" s="13"/>
      <c r="I7" s="20"/>
      <c r="J7" s="20"/>
      <c r="K7" s="20"/>
      <c r="L7" s="20"/>
      <c r="M7" s="20"/>
    </row>
    <row r="8" spans="1:13" s="53" customFormat="1" ht="18">
      <c r="A8" s="62"/>
      <c r="B8" s="63" t="s">
        <v>73</v>
      </c>
      <c r="C8" s="62"/>
      <c r="D8" s="62"/>
      <c r="E8" s="62"/>
      <c r="F8" s="62"/>
      <c r="G8" s="62"/>
      <c r="H8" s="62"/>
      <c r="I8" s="64"/>
      <c r="J8" s="64"/>
      <c r="K8" s="64"/>
      <c r="L8" s="64"/>
      <c r="M8" s="64"/>
    </row>
    <row r="9" spans="1:13" s="53" customFormat="1">
      <c r="A9" s="65"/>
      <c r="B9" s="65"/>
      <c r="C9" s="65"/>
      <c r="D9" s="65"/>
      <c r="E9" s="65"/>
      <c r="F9" s="65"/>
      <c r="G9" s="65"/>
      <c r="H9" s="66"/>
      <c r="I9" s="67"/>
      <c r="J9" s="67"/>
      <c r="K9" s="44"/>
      <c r="L9" s="68"/>
      <c r="M9" s="68"/>
    </row>
    <row r="10" spans="1:13" s="53" customFormat="1">
      <c r="A10" s="65"/>
      <c r="B10" s="65"/>
      <c r="C10" s="24" t="s">
        <v>74</v>
      </c>
      <c r="D10" s="24"/>
      <c r="E10" s="25"/>
      <c r="F10" s="25"/>
      <c r="G10" s="25"/>
      <c r="H10" s="25"/>
      <c r="I10" s="69"/>
      <c r="J10" s="69"/>
      <c r="K10" s="69"/>
      <c r="L10" s="69"/>
      <c r="M10" s="69"/>
    </row>
    <row r="11" spans="1:13" s="53" customFormat="1">
      <c r="A11" s="65"/>
      <c r="B11" s="65"/>
      <c r="C11" s="65"/>
      <c r="D11" s="65"/>
      <c r="E11" s="65"/>
      <c r="F11" s="65"/>
      <c r="G11" s="65"/>
      <c r="H11" s="66"/>
      <c r="I11" s="67"/>
      <c r="J11" s="67"/>
      <c r="K11" s="44"/>
      <c r="L11" s="68"/>
      <c r="M11" s="68"/>
    </row>
    <row r="12" spans="1:13" s="53" customFormat="1">
      <c r="A12" s="13"/>
      <c r="B12" s="13"/>
      <c r="C12" s="13"/>
      <c r="D12" s="28"/>
      <c r="E12" s="13"/>
      <c r="F12" s="28" t="s">
        <v>75</v>
      </c>
      <c r="G12" s="13" t="s">
        <v>76</v>
      </c>
      <c r="H12" s="53" t="s">
        <v>77</v>
      </c>
      <c r="I12" s="113">
        <v>62390</v>
      </c>
      <c r="J12" s="113">
        <v>75866</v>
      </c>
      <c r="K12" s="113">
        <v>77401</v>
      </c>
      <c r="L12" s="113">
        <v>73505</v>
      </c>
      <c r="M12" s="113">
        <v>66482</v>
      </c>
    </row>
    <row r="13" spans="1:13" s="53" customFormat="1">
      <c r="A13" s="13"/>
      <c r="B13" s="13"/>
      <c r="C13" s="13"/>
      <c r="D13" s="28"/>
      <c r="E13" s="13"/>
      <c r="F13" s="28" t="s">
        <v>78</v>
      </c>
      <c r="G13" s="13" t="s">
        <v>76</v>
      </c>
      <c r="H13" s="53" t="s">
        <v>77</v>
      </c>
      <c r="I13" s="113">
        <v>362</v>
      </c>
      <c r="J13" s="113">
        <v>381</v>
      </c>
      <c r="K13" s="113">
        <v>119</v>
      </c>
      <c r="L13" s="113">
        <v>91</v>
      </c>
      <c r="M13" s="113">
        <v>97</v>
      </c>
    </row>
    <row r="14" spans="1:13" s="53" customFormat="1">
      <c r="A14" s="13"/>
      <c r="B14" s="13"/>
      <c r="C14" s="13"/>
      <c r="D14" s="28"/>
      <c r="E14" s="13"/>
      <c r="F14" s="28" t="s">
        <v>79</v>
      </c>
      <c r="G14" s="13" t="s">
        <v>76</v>
      </c>
      <c r="H14" s="53" t="s">
        <v>77</v>
      </c>
      <c r="I14" s="113">
        <v>9608</v>
      </c>
      <c r="J14" s="113">
        <v>9614</v>
      </c>
      <c r="K14" s="113">
        <v>9404</v>
      </c>
      <c r="L14" s="113">
        <v>11101</v>
      </c>
      <c r="M14" s="113">
        <v>11725</v>
      </c>
    </row>
    <row r="15" spans="1:13" s="53" customFormat="1">
      <c r="A15" s="13"/>
      <c r="B15" s="13"/>
      <c r="C15" s="13"/>
      <c r="D15" s="28"/>
      <c r="E15" s="13"/>
      <c r="F15" s="28" t="s">
        <v>80</v>
      </c>
      <c r="G15" s="13" t="s">
        <v>76</v>
      </c>
      <c r="H15" s="53" t="s">
        <v>77</v>
      </c>
      <c r="I15" s="47">
        <f>SUM(I12:I14)</f>
        <v>72360</v>
      </c>
      <c r="J15" s="47">
        <f t="shared" ref="J15:M15" si="0">SUM(J12:J14)</f>
        <v>85861</v>
      </c>
      <c r="K15" s="47">
        <f t="shared" si="0"/>
        <v>86924</v>
      </c>
      <c r="L15" s="47">
        <f t="shared" si="0"/>
        <v>84697</v>
      </c>
      <c r="M15" s="47">
        <f t="shared" si="0"/>
        <v>78304</v>
      </c>
    </row>
    <row r="17" spans="2:13" s="53" customFormat="1">
      <c r="B17" s="65"/>
      <c r="C17" s="24" t="s">
        <v>81</v>
      </c>
      <c r="D17" s="24"/>
      <c r="E17" s="25"/>
      <c r="F17" s="25"/>
      <c r="G17" s="25"/>
      <c r="H17" s="25"/>
      <c r="I17" s="69"/>
      <c r="J17" s="69"/>
      <c r="K17" s="69"/>
      <c r="L17" s="69"/>
      <c r="M17" s="69"/>
    </row>
    <row r="18" spans="2:13" s="53" customFormat="1">
      <c r="B18" s="65"/>
      <c r="C18" s="65"/>
      <c r="D18" s="65"/>
      <c r="E18" s="65"/>
      <c r="F18" s="65"/>
      <c r="G18" s="65"/>
      <c r="H18" s="66"/>
      <c r="I18" s="67"/>
      <c r="J18" s="67"/>
      <c r="K18" s="44"/>
      <c r="L18" s="68"/>
      <c r="M18" s="68"/>
    </row>
    <row r="19" spans="2:13" s="53" customFormat="1">
      <c r="B19" s="13"/>
      <c r="C19" s="13"/>
      <c r="D19" s="28"/>
      <c r="E19" s="13"/>
      <c r="F19" s="28" t="s">
        <v>75</v>
      </c>
      <c r="G19" s="13" t="s">
        <v>76</v>
      </c>
      <c r="H19" s="53" t="s">
        <v>82</v>
      </c>
      <c r="I19" s="70">
        <v>37619018.928128064</v>
      </c>
      <c r="J19" s="70">
        <v>30619520.962720897</v>
      </c>
      <c r="K19" s="70">
        <v>27400689.02</v>
      </c>
      <c r="L19" s="70">
        <v>24278630.329999998</v>
      </c>
      <c r="M19" s="70">
        <v>23620404.419999998</v>
      </c>
    </row>
    <row r="20" spans="2:13" s="53" customFormat="1">
      <c r="B20" s="13"/>
      <c r="C20" s="13"/>
      <c r="D20" s="28"/>
      <c r="E20" s="13"/>
      <c r="F20" s="28" t="s">
        <v>78</v>
      </c>
      <c r="G20" s="13" t="s">
        <v>76</v>
      </c>
      <c r="H20" s="53" t="s">
        <v>82</v>
      </c>
      <c r="I20" s="70">
        <v>8456058.2199999951</v>
      </c>
      <c r="J20" s="70">
        <v>2419974.5099999453</v>
      </c>
      <c r="K20" s="70">
        <v>2071691</v>
      </c>
      <c r="L20" s="70">
        <v>475963.51</v>
      </c>
      <c r="M20" s="70">
        <v>574925.85000000009</v>
      </c>
    </row>
    <row r="21" spans="2:13" s="53" customFormat="1">
      <c r="B21" s="13"/>
      <c r="C21" s="13"/>
      <c r="D21" s="28"/>
      <c r="E21" s="13"/>
      <c r="F21" s="28" t="s">
        <v>79</v>
      </c>
      <c r="G21" s="13" t="s">
        <v>76</v>
      </c>
      <c r="H21" s="53" t="s">
        <v>82</v>
      </c>
      <c r="I21" s="70">
        <v>3015555.3333334513</v>
      </c>
      <c r="J21" s="70">
        <v>3799201.9833333665</v>
      </c>
      <c r="K21" s="70">
        <v>3651579</v>
      </c>
      <c r="L21" s="70">
        <v>3762339.9400000004</v>
      </c>
      <c r="M21" s="70">
        <v>4096914.4000000027</v>
      </c>
    </row>
    <row r="22" spans="2:13" s="53" customFormat="1">
      <c r="B22" s="13"/>
      <c r="C22" s="13"/>
      <c r="D22" s="28"/>
      <c r="E22" s="13"/>
      <c r="F22" s="28" t="s">
        <v>80</v>
      </c>
      <c r="G22" s="13" t="s">
        <v>76</v>
      </c>
      <c r="H22" s="53" t="s">
        <v>82</v>
      </c>
      <c r="I22" s="47">
        <f>SUM(I19:I21)</f>
        <v>49090632.48146151</v>
      </c>
      <c r="J22" s="47">
        <f t="shared" ref="J22:M22" si="1">SUM(J19:J21)</f>
        <v>36838697.456054211</v>
      </c>
      <c r="K22" s="47">
        <f t="shared" si="1"/>
        <v>33123959.02</v>
      </c>
      <c r="L22" s="47">
        <f t="shared" si="1"/>
        <v>28516933.780000001</v>
      </c>
      <c r="M22" s="47">
        <f t="shared" si="1"/>
        <v>28292244.670000002</v>
      </c>
    </row>
    <row r="23" spans="2:13" s="53" customFormat="1">
      <c r="B23" s="30"/>
      <c r="C23" s="30"/>
      <c r="D23" s="71"/>
      <c r="E23" s="71"/>
      <c r="F23" s="71"/>
      <c r="G23" s="71"/>
      <c r="H23" s="71"/>
      <c r="I23" s="67"/>
      <c r="J23" s="67"/>
      <c r="K23" s="44"/>
      <c r="L23" s="68"/>
      <c r="M23" s="68"/>
    </row>
    <row r="24" spans="2:13" s="53" customFormat="1">
      <c r="B24" s="65"/>
      <c r="C24" s="24" t="s">
        <v>83</v>
      </c>
      <c r="D24" s="24"/>
      <c r="E24" s="25"/>
      <c r="F24" s="25"/>
      <c r="G24" s="25"/>
      <c r="H24" s="25"/>
      <c r="I24" s="69"/>
      <c r="J24" s="69"/>
      <c r="K24" s="69"/>
      <c r="L24" s="69"/>
      <c r="M24" s="69"/>
    </row>
    <row r="25" spans="2:13" s="53" customFormat="1">
      <c r="B25" s="65"/>
      <c r="C25" s="65"/>
      <c r="D25" s="65"/>
      <c r="E25" s="65"/>
      <c r="F25" s="65"/>
      <c r="G25" s="65"/>
      <c r="H25" s="66"/>
      <c r="I25" s="67"/>
      <c r="J25" s="67"/>
      <c r="K25" s="44"/>
      <c r="L25" s="68"/>
      <c r="M25" s="68"/>
    </row>
    <row r="26" spans="2:13" s="53" customFormat="1">
      <c r="B26" s="13"/>
      <c r="C26" s="13"/>
      <c r="D26" s="28"/>
      <c r="E26" s="13"/>
      <c r="F26" s="28" t="s">
        <v>75</v>
      </c>
      <c r="G26" s="13" t="s">
        <v>76</v>
      </c>
      <c r="H26" s="53" t="s">
        <v>82</v>
      </c>
      <c r="I26" s="72">
        <f t="shared" ref="I26:M28" si="2">IFERROR(I19/I12,0)</f>
        <v>602.96552216906662</v>
      </c>
      <c r="J26" s="72">
        <f t="shared" si="2"/>
        <v>403.60004432447863</v>
      </c>
      <c r="K26" s="72">
        <f t="shared" si="2"/>
        <v>354.00949625973823</v>
      </c>
      <c r="L26" s="72">
        <f t="shared" si="2"/>
        <v>330.29903176654648</v>
      </c>
      <c r="M26" s="72">
        <f t="shared" si="2"/>
        <v>355.29022020998161</v>
      </c>
    </row>
    <row r="27" spans="2:13" s="53" customFormat="1">
      <c r="B27" s="13"/>
      <c r="C27" s="13"/>
      <c r="D27" s="28"/>
      <c r="E27" s="13"/>
      <c r="F27" s="28" t="s">
        <v>78</v>
      </c>
      <c r="G27" s="13" t="s">
        <v>76</v>
      </c>
      <c r="H27" s="53" t="s">
        <v>82</v>
      </c>
      <c r="I27" s="72">
        <f t="shared" si="2"/>
        <v>23359.276850828715</v>
      </c>
      <c r="J27" s="72">
        <f t="shared" si="2"/>
        <v>6351.6391338581243</v>
      </c>
      <c r="K27" s="72">
        <f t="shared" si="2"/>
        <v>17409.168067226892</v>
      </c>
      <c r="L27" s="72">
        <f t="shared" si="2"/>
        <v>5230.3682417582422</v>
      </c>
      <c r="M27" s="72">
        <f t="shared" si="2"/>
        <v>5927.0706185567024</v>
      </c>
    </row>
    <row r="28" spans="2:13" s="53" customFormat="1">
      <c r="B28" s="13"/>
      <c r="C28" s="13"/>
      <c r="D28" s="28"/>
      <c r="E28" s="13"/>
      <c r="F28" s="28" t="s">
        <v>79</v>
      </c>
      <c r="G28" s="13" t="s">
        <v>76</v>
      </c>
      <c r="H28" s="53" t="s">
        <v>82</v>
      </c>
      <c r="I28" s="72">
        <f t="shared" si="2"/>
        <v>313.85879822371476</v>
      </c>
      <c r="J28" s="72">
        <f t="shared" si="2"/>
        <v>395.17391130989876</v>
      </c>
      <c r="K28" s="72">
        <f t="shared" si="2"/>
        <v>388.30061675882604</v>
      </c>
      <c r="L28" s="72">
        <f t="shared" si="2"/>
        <v>338.91901089991899</v>
      </c>
      <c r="M28" s="72">
        <f t="shared" si="2"/>
        <v>349.4170063965887</v>
      </c>
    </row>
    <row r="29" spans="2:13" s="53" customFormat="1">
      <c r="B29" s="13"/>
      <c r="C29" s="13"/>
      <c r="D29" s="28"/>
      <c r="E29" s="13"/>
      <c r="F29" s="28"/>
      <c r="G29" s="13"/>
      <c r="H29" s="73"/>
      <c r="I29" s="74"/>
      <c r="J29" s="74"/>
      <c r="K29" s="74"/>
      <c r="L29" s="74"/>
      <c r="M29" s="74"/>
    </row>
    <row r="30" spans="2:13" s="53" customFormat="1" ht="18">
      <c r="B30" s="63" t="s">
        <v>84</v>
      </c>
      <c r="C30" s="62"/>
      <c r="D30" s="62"/>
      <c r="E30" s="62"/>
      <c r="F30" s="62"/>
      <c r="G30" s="62"/>
      <c r="H30" s="62"/>
      <c r="I30" s="64"/>
      <c r="J30" s="64"/>
      <c r="K30" s="64"/>
      <c r="L30" s="64"/>
      <c r="M30" s="64"/>
    </row>
  </sheetData>
  <pageMargins left="0.7" right="0.7" top="0.75" bottom="0.75" header="0.3" footer="0.3"/>
  <pageSetup paperSize="9" orientation="portrait" r:id="rId1"/>
  <headerFooter>
    <oddHeader>&amp;C&amp;"Verdana,Regular"&amp;10&amp;K000000Internal Only</oddHeader>
    <oddFooter>&amp;C&amp;"Verdana,Regular"&amp;10&amp;K000000Internal Only</oddFooter>
    <evenHeader>&amp;C&amp;"Verdana,Regular"&amp;10&amp;K000000Internal Only</evenHeader>
    <evenFooter>&amp;C&amp;"Verdana,Regular"&amp;10&amp;K000000Internal Only</evenFooter>
    <firstHeader>&amp;C&amp;"Verdana,Regular"&amp;10&amp;K000000Internal Only</firstHeader>
    <firstFooter>&amp;C&amp;"Verdana,Regular"&amp;10&amp;K000000Internal Only</first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90E239-3CA6-4927-8E11-D32269C05DA1}">
  <sheetPr>
    <tabColor theme="4"/>
    <pageSetUpPr autoPageBreaks="0"/>
  </sheetPr>
  <dimension ref="A1:N71"/>
  <sheetViews>
    <sheetView zoomScale="70" zoomScaleNormal="70" workbookViewId="0">
      <pane xSplit="5" ySplit="8" topLeftCell="F9" activePane="bottomRight" state="frozen"/>
      <selection activeCell="I19" sqref="I19"/>
      <selection pane="topRight" activeCell="I19" sqref="I19"/>
      <selection pane="bottomLeft" activeCell="I19" sqref="I19"/>
      <selection pane="bottomRight" activeCell="G32" sqref="G32"/>
    </sheetView>
  </sheetViews>
  <sheetFormatPr defaultColWidth="14" defaultRowHeight="14"/>
  <cols>
    <col min="1" max="1" width="12.54296875" style="13" customWidth="1"/>
    <col min="2" max="3" width="1.453125" style="13" customWidth="1"/>
    <col min="4" max="5" width="24.54296875" style="13" bestFit="1" customWidth="1"/>
    <col min="6" max="6" width="41.54296875" style="13" bestFit="1" customWidth="1"/>
    <col min="7" max="7" width="51.54296875" style="13" bestFit="1" customWidth="1"/>
    <col min="8" max="8" width="13.453125" style="13" customWidth="1"/>
    <col min="9" max="14" width="13.54296875" style="13" customWidth="1"/>
    <col min="15" max="31" width="18.453125" style="13" customWidth="1"/>
    <col min="32" max="16384" width="14" style="13"/>
  </cols>
  <sheetData>
    <row r="1" spans="1:14" s="3" customFormat="1" ht="25">
      <c r="A1" s="1" t="s">
        <v>0</v>
      </c>
      <c r="B1" s="2"/>
      <c r="G1" s="4" t="s">
        <v>85</v>
      </c>
      <c r="K1" s="2"/>
    </row>
    <row r="2" spans="1:14" s="3" customFormat="1" ht="25">
      <c r="A2" s="4" t="s">
        <v>207</v>
      </c>
      <c r="B2" s="2"/>
    </row>
    <row r="3" spans="1:14" s="3" customFormat="1" ht="25">
      <c r="A3" s="4">
        <v>2026</v>
      </c>
      <c r="B3" s="4"/>
      <c r="C3" s="4"/>
      <c r="D3" s="4"/>
    </row>
    <row r="4" spans="1:14" s="6" customFormat="1" ht="25.5" thickBot="1">
      <c r="A4" s="51" t="s">
        <v>86</v>
      </c>
      <c r="B4" s="5"/>
    </row>
    <row r="5" spans="1:14" ht="16" thickBot="1">
      <c r="A5" s="53"/>
      <c r="B5" s="54"/>
      <c r="C5" s="54"/>
      <c r="D5" s="9"/>
      <c r="E5" s="9"/>
      <c r="F5" s="9"/>
      <c r="G5" s="74"/>
      <c r="H5" s="53"/>
      <c r="I5" s="75" t="s">
        <v>2</v>
      </c>
      <c r="J5" s="76"/>
      <c r="K5" s="76"/>
      <c r="L5" s="76"/>
      <c r="M5" s="77"/>
      <c r="N5" s="78"/>
    </row>
    <row r="6" spans="1:14" ht="16" thickBot="1">
      <c r="A6" s="53"/>
      <c r="B6" s="54"/>
      <c r="C6" s="54"/>
      <c r="D6" s="14" t="s">
        <v>69</v>
      </c>
      <c r="E6" s="14" t="s">
        <v>70</v>
      </c>
      <c r="F6" s="14" t="s">
        <v>87</v>
      </c>
      <c r="G6" s="79" t="s">
        <v>88</v>
      </c>
      <c r="H6" s="58" t="s">
        <v>5</v>
      </c>
      <c r="I6" s="59">
        <v>2022</v>
      </c>
      <c r="J6" s="60">
        <v>2023</v>
      </c>
      <c r="K6" s="60">
        <v>2024</v>
      </c>
      <c r="L6" s="60">
        <v>2025</v>
      </c>
      <c r="M6" s="80">
        <v>2026</v>
      </c>
      <c r="N6" s="81" t="s">
        <v>6</v>
      </c>
    </row>
    <row r="8" spans="1:14" s="62" customFormat="1" ht="18">
      <c r="B8" s="63" t="s">
        <v>89</v>
      </c>
    </row>
    <row r="9" spans="1:14" s="65" customFormat="1">
      <c r="G9" s="53"/>
      <c r="H9" s="66"/>
      <c r="K9" s="82"/>
      <c r="L9" s="68"/>
      <c r="M9" s="66"/>
      <c r="N9" s="66"/>
    </row>
    <row r="10" spans="1:14" s="62" customFormat="1" ht="18">
      <c r="B10" s="63" t="s">
        <v>90</v>
      </c>
    </row>
    <row r="11" spans="1:14" s="65" customFormat="1">
      <c r="G11" s="53"/>
      <c r="H11" s="66"/>
      <c r="K11" s="82"/>
      <c r="L11" s="68"/>
      <c r="M11" s="66"/>
      <c r="N11" s="66"/>
    </row>
    <row r="12" spans="1:14">
      <c r="D12" s="28"/>
      <c r="F12" s="28" t="s">
        <v>91</v>
      </c>
      <c r="G12" s="53"/>
      <c r="H12" s="53" t="s">
        <v>92</v>
      </c>
      <c r="I12" s="119">
        <v>4796</v>
      </c>
      <c r="J12" s="119">
        <v>5268</v>
      </c>
      <c r="K12" s="119">
        <v>5233</v>
      </c>
      <c r="L12" s="119">
        <v>6499</v>
      </c>
      <c r="M12" s="119">
        <v>6674</v>
      </c>
      <c r="N12" s="119">
        <f>SUM(I12:M12)</f>
        <v>28470</v>
      </c>
    </row>
    <row r="13" spans="1:14">
      <c r="D13" s="28"/>
      <c r="F13" s="28" t="s">
        <v>93</v>
      </c>
      <c r="G13" s="53"/>
      <c r="H13" s="53" t="s">
        <v>92</v>
      </c>
      <c r="I13" s="119">
        <v>12308</v>
      </c>
      <c r="J13" s="119">
        <v>12651</v>
      </c>
      <c r="K13" s="119">
        <v>11110</v>
      </c>
      <c r="L13" s="119">
        <v>9780</v>
      </c>
      <c r="M13" s="119">
        <v>10137</v>
      </c>
      <c r="N13" s="119">
        <f>SUM(I13:M13)</f>
        <v>55986</v>
      </c>
    </row>
    <row r="14" spans="1:14">
      <c r="D14" s="28"/>
      <c r="F14" s="28" t="s">
        <v>94</v>
      </c>
      <c r="G14" s="53"/>
      <c r="H14" s="53" t="s">
        <v>92</v>
      </c>
      <c r="I14" s="119">
        <v>0</v>
      </c>
      <c r="J14" s="119">
        <v>0</v>
      </c>
      <c r="K14" s="119">
        <v>0</v>
      </c>
      <c r="L14" s="119">
        <v>0</v>
      </c>
      <c r="M14" s="119">
        <v>0</v>
      </c>
      <c r="N14" s="119">
        <f>SUM(I14:M14)</f>
        <v>0</v>
      </c>
    </row>
    <row r="17" spans="2:14" s="62" customFormat="1" ht="18">
      <c r="B17" s="63" t="s">
        <v>95</v>
      </c>
    </row>
    <row r="18" spans="2:14" s="65" customFormat="1" ht="13.5" customHeight="1">
      <c r="G18" s="53"/>
      <c r="H18" s="66"/>
      <c r="N18" s="66"/>
    </row>
    <row r="19" spans="2:14" s="25" customFormat="1">
      <c r="B19" s="65"/>
      <c r="C19" s="24" t="s">
        <v>26</v>
      </c>
      <c r="D19" s="24"/>
    </row>
    <row r="20" spans="2:14" s="30" customFormat="1" ht="14.25" customHeight="1">
      <c r="D20" s="71"/>
      <c r="E20" s="71"/>
      <c r="G20" s="83"/>
      <c r="H20" s="71"/>
      <c r="I20" s="65"/>
      <c r="J20" s="65"/>
      <c r="K20" s="65"/>
      <c r="L20" s="65"/>
      <c r="M20" s="65"/>
      <c r="N20" s="66"/>
    </row>
    <row r="21" spans="2:14" s="30" customFormat="1" ht="14.25" customHeight="1">
      <c r="D21" s="71"/>
      <c r="E21" s="71"/>
      <c r="F21" s="13" t="s">
        <v>96</v>
      </c>
      <c r="G21" s="83"/>
      <c r="H21" s="7" t="s">
        <v>97</v>
      </c>
      <c r="I21" s="114">
        <v>0</v>
      </c>
      <c r="J21" s="114">
        <v>0</v>
      </c>
      <c r="K21" s="114">
        <v>0</v>
      </c>
      <c r="L21" s="114">
        <v>0</v>
      </c>
      <c r="M21" s="114">
        <v>0</v>
      </c>
      <c r="N21" s="114">
        <f>SUM(I21:M21)</f>
        <v>0</v>
      </c>
    </row>
    <row r="22" spans="2:14" s="30" customFormat="1" ht="14.25" customHeight="1">
      <c r="D22" s="71"/>
      <c r="E22" s="71"/>
      <c r="F22" s="13" t="s">
        <v>98</v>
      </c>
      <c r="G22" s="83"/>
      <c r="H22" s="7" t="s">
        <v>97</v>
      </c>
      <c r="I22" s="114">
        <v>0</v>
      </c>
      <c r="J22" s="114">
        <v>0</v>
      </c>
      <c r="K22" s="114">
        <v>0.30099999999999999</v>
      </c>
      <c r="L22" s="114">
        <v>0.41799999999999998</v>
      </c>
      <c r="M22" s="114">
        <v>1.135</v>
      </c>
      <c r="N22" s="114">
        <f>SUM(I22:M22)</f>
        <v>1.8540000000000001</v>
      </c>
    </row>
    <row r="23" spans="2:14" s="30" customFormat="1" ht="14.25" customHeight="1">
      <c r="D23" s="71"/>
      <c r="E23" s="71"/>
      <c r="F23" s="13" t="s">
        <v>99</v>
      </c>
      <c r="G23" s="83"/>
      <c r="H23" s="7" t="s">
        <v>97</v>
      </c>
      <c r="I23" s="114">
        <v>0</v>
      </c>
      <c r="J23" s="114">
        <v>4.4999999999999997E-3</v>
      </c>
      <c r="K23" s="114">
        <v>0</v>
      </c>
      <c r="L23" s="114">
        <v>0</v>
      </c>
      <c r="M23" s="114">
        <v>0</v>
      </c>
      <c r="N23" s="114">
        <f>SUM(I23:M23)</f>
        <v>4.4999999999999997E-3</v>
      </c>
    </row>
    <row r="24" spans="2:14" s="30" customFormat="1" ht="14.25" customHeight="1">
      <c r="D24" s="71"/>
      <c r="E24" s="71"/>
      <c r="F24" s="13" t="s">
        <v>100</v>
      </c>
      <c r="G24" s="83"/>
      <c r="H24" s="7" t="s">
        <v>97</v>
      </c>
      <c r="I24" s="114">
        <v>0</v>
      </c>
      <c r="J24" s="114">
        <v>0</v>
      </c>
      <c r="K24" s="114">
        <v>0</v>
      </c>
      <c r="L24" s="114">
        <v>0</v>
      </c>
      <c r="M24" s="114">
        <v>0</v>
      </c>
      <c r="N24" s="114">
        <f>SUM(I24:M24)</f>
        <v>0</v>
      </c>
    </row>
    <row r="25" spans="2:14" s="30" customFormat="1" ht="14.25" customHeight="1">
      <c r="D25" s="71"/>
      <c r="E25" s="71"/>
      <c r="F25" s="13" t="s">
        <v>101</v>
      </c>
      <c r="G25" s="83"/>
      <c r="H25" s="7" t="s">
        <v>97</v>
      </c>
      <c r="I25" s="114">
        <v>0</v>
      </c>
      <c r="J25" s="114">
        <v>0</v>
      </c>
      <c r="K25" s="114">
        <v>0.1</v>
      </c>
      <c r="L25" s="114">
        <v>0</v>
      </c>
      <c r="M25" s="114">
        <v>0</v>
      </c>
      <c r="N25" s="114">
        <f>SUM(I25:M25)</f>
        <v>0.1</v>
      </c>
    </row>
    <row r="26" spans="2:14" s="30" customFormat="1" ht="14.25" customHeight="1">
      <c r="D26" s="71"/>
      <c r="E26" s="71"/>
      <c r="G26" s="83"/>
      <c r="H26" s="71"/>
      <c r="I26" s="115"/>
      <c r="J26" s="115"/>
      <c r="K26" s="115"/>
      <c r="L26" s="115"/>
      <c r="M26" s="115"/>
      <c r="N26" s="116"/>
    </row>
    <row r="27" spans="2:14" s="25" customFormat="1">
      <c r="B27" s="65"/>
      <c r="C27" s="24" t="s">
        <v>102</v>
      </c>
      <c r="D27" s="24"/>
      <c r="I27" s="117"/>
      <c r="J27" s="117"/>
      <c r="K27" s="117"/>
      <c r="L27" s="117"/>
      <c r="M27" s="117"/>
      <c r="N27" s="117"/>
    </row>
    <row r="28" spans="2:14" s="65" customFormat="1">
      <c r="G28" s="53"/>
      <c r="H28" s="66"/>
      <c r="I28" s="115"/>
      <c r="J28" s="115"/>
      <c r="K28" s="115"/>
      <c r="L28" s="115"/>
      <c r="M28" s="115"/>
      <c r="N28" s="116"/>
    </row>
    <row r="29" spans="2:14">
      <c r="D29" s="28"/>
      <c r="F29" s="13" t="s">
        <v>103</v>
      </c>
      <c r="G29" s="53"/>
      <c r="H29" s="53" t="s">
        <v>104</v>
      </c>
      <c r="I29" s="118">
        <v>19.568300000000001</v>
      </c>
      <c r="J29" s="118">
        <v>21.296700000000001</v>
      </c>
      <c r="K29" s="118">
        <v>19.954200000000004</v>
      </c>
      <c r="L29" s="118">
        <v>19.552800000000001</v>
      </c>
      <c r="M29" s="118">
        <v>10.757730000000002</v>
      </c>
      <c r="N29" s="118">
        <f>SUM(I29:M29)</f>
        <v>91.129730000000023</v>
      </c>
    </row>
    <row r="30" spans="2:14">
      <c r="D30" s="28"/>
      <c r="F30" s="13" t="s">
        <v>105</v>
      </c>
      <c r="G30" s="53"/>
      <c r="H30" s="53" t="s">
        <v>106</v>
      </c>
      <c r="I30" s="119">
        <v>0</v>
      </c>
      <c r="J30" s="119">
        <v>0</v>
      </c>
      <c r="K30" s="119">
        <v>0</v>
      </c>
      <c r="L30" s="119">
        <v>0</v>
      </c>
      <c r="M30" s="119">
        <v>1</v>
      </c>
      <c r="N30" s="119">
        <f>SUM(I30:M30)</f>
        <v>1</v>
      </c>
    </row>
    <row r="31" spans="2:14" s="28" customFormat="1">
      <c r="B31" s="13"/>
      <c r="C31" s="13"/>
      <c r="E31" s="13"/>
    </row>
    <row r="32" spans="2:14">
      <c r="B32" s="84"/>
      <c r="C32" s="24" t="s">
        <v>30</v>
      </c>
      <c r="D32" s="24"/>
      <c r="E32" s="25"/>
      <c r="F32" s="25"/>
      <c r="G32" s="25"/>
      <c r="H32" s="25"/>
      <c r="I32" s="25"/>
      <c r="J32" s="25"/>
      <c r="K32" s="25"/>
      <c r="L32" s="25"/>
      <c r="M32" s="25"/>
      <c r="N32" s="25"/>
    </row>
    <row r="34" spans="3:14">
      <c r="C34" s="84"/>
      <c r="D34" s="84"/>
      <c r="E34" s="84" t="s">
        <v>107</v>
      </c>
      <c r="F34" s="85" t="s">
        <v>108</v>
      </c>
      <c r="G34" s="86"/>
      <c r="H34" s="86" t="s">
        <v>92</v>
      </c>
      <c r="I34" s="120">
        <v>148</v>
      </c>
      <c r="J34" s="120">
        <v>282</v>
      </c>
      <c r="K34" s="120">
        <v>355</v>
      </c>
      <c r="L34" s="120">
        <v>39</v>
      </c>
      <c r="M34" s="120">
        <v>8</v>
      </c>
      <c r="N34" s="120">
        <f>SUM(I34:M34)</f>
        <v>832</v>
      </c>
    </row>
    <row r="35" spans="3:14">
      <c r="C35" s="84"/>
      <c r="D35" s="84"/>
      <c r="E35" s="84" t="s">
        <v>107</v>
      </c>
      <c r="F35" s="85" t="s">
        <v>109</v>
      </c>
      <c r="G35" s="86"/>
      <c r="H35" s="86" t="s">
        <v>92</v>
      </c>
      <c r="I35" s="120">
        <v>24</v>
      </c>
      <c r="J35" s="120">
        <v>11</v>
      </c>
      <c r="K35" s="120">
        <v>31</v>
      </c>
      <c r="L35" s="120">
        <v>36</v>
      </c>
      <c r="M35" s="120">
        <v>24</v>
      </c>
      <c r="N35" s="120">
        <f>SUM(I35:M35)</f>
        <v>126</v>
      </c>
    </row>
    <row r="36" spans="3:14">
      <c r="C36" s="84"/>
      <c r="D36" s="84"/>
      <c r="E36" s="84" t="s">
        <v>107</v>
      </c>
      <c r="F36" s="85" t="s">
        <v>110</v>
      </c>
      <c r="G36" s="86"/>
      <c r="H36" s="86" t="s">
        <v>92</v>
      </c>
      <c r="I36" s="120">
        <v>1</v>
      </c>
      <c r="J36" s="120">
        <v>1</v>
      </c>
      <c r="K36" s="120">
        <v>5</v>
      </c>
      <c r="L36" s="120">
        <v>14</v>
      </c>
      <c r="M36" s="120">
        <v>8</v>
      </c>
      <c r="N36" s="120">
        <f>SUM(I36:M36)</f>
        <v>29</v>
      </c>
    </row>
    <row r="37" spans="3:14">
      <c r="C37" s="84"/>
      <c r="D37" s="84"/>
      <c r="E37" s="84" t="s">
        <v>107</v>
      </c>
      <c r="F37" s="85" t="s">
        <v>111</v>
      </c>
      <c r="G37" s="86"/>
      <c r="H37" s="86" t="s">
        <v>92</v>
      </c>
      <c r="I37" s="120">
        <v>2</v>
      </c>
      <c r="J37" s="120">
        <v>0</v>
      </c>
      <c r="K37" s="120">
        <v>1</v>
      </c>
      <c r="L37" s="120">
        <v>1</v>
      </c>
      <c r="M37" s="120">
        <v>1</v>
      </c>
      <c r="N37" s="120">
        <f>SUM(I37:M37)</f>
        <v>5</v>
      </c>
    </row>
    <row r="38" spans="3:14">
      <c r="C38" s="84"/>
      <c r="D38" s="84"/>
      <c r="E38" s="84" t="s">
        <v>112</v>
      </c>
      <c r="F38" s="34" t="s">
        <v>110</v>
      </c>
      <c r="G38" s="86"/>
      <c r="H38" s="86" t="s">
        <v>92</v>
      </c>
      <c r="I38" s="120">
        <v>7</v>
      </c>
      <c r="J38" s="120">
        <v>2</v>
      </c>
      <c r="K38" s="120">
        <v>52</v>
      </c>
      <c r="L38" s="120">
        <v>70</v>
      </c>
      <c r="M38" s="120">
        <v>78</v>
      </c>
      <c r="N38" s="120">
        <f>SUM(I38:M38)</f>
        <v>209</v>
      </c>
    </row>
    <row r="39" spans="3:14">
      <c r="D39" s="28"/>
      <c r="F39" s="28"/>
      <c r="G39" s="28"/>
      <c r="H39" s="28"/>
      <c r="I39" s="121"/>
      <c r="J39" s="121"/>
      <c r="K39" s="121"/>
      <c r="L39" s="121"/>
      <c r="M39" s="121"/>
      <c r="N39" s="121"/>
    </row>
    <row r="40" spans="3:14" s="25" customFormat="1">
      <c r="C40" s="24" t="s">
        <v>113</v>
      </c>
      <c r="D40" s="24"/>
      <c r="I40" s="122"/>
      <c r="J40" s="122"/>
      <c r="K40" s="122"/>
      <c r="L40" s="122"/>
      <c r="M40" s="122"/>
      <c r="N40" s="122"/>
    </row>
    <row r="41" spans="3:14" s="30" customFormat="1" ht="14.25" customHeight="1">
      <c r="C41" s="87"/>
      <c r="D41" s="71"/>
      <c r="E41" s="71"/>
      <c r="F41" s="71"/>
      <c r="G41" s="83"/>
      <c r="H41" s="71"/>
      <c r="I41" s="123"/>
      <c r="J41" s="123"/>
      <c r="K41" s="123"/>
      <c r="L41" s="124"/>
      <c r="M41" s="124"/>
      <c r="N41" s="125"/>
    </row>
    <row r="42" spans="3:14" s="30" customFormat="1" ht="14.25" customHeight="1">
      <c r="D42" s="71"/>
      <c r="E42" s="71"/>
      <c r="F42" s="13" t="s">
        <v>114</v>
      </c>
      <c r="G42" s="83"/>
      <c r="H42" s="53" t="s">
        <v>92</v>
      </c>
      <c r="I42" s="119">
        <v>2784</v>
      </c>
      <c r="J42" s="119">
        <v>1985</v>
      </c>
      <c r="K42" s="119">
        <v>1298</v>
      </c>
      <c r="L42" s="119">
        <v>914</v>
      </c>
      <c r="M42" s="119">
        <v>764</v>
      </c>
      <c r="N42" s="119">
        <f t="shared" ref="N42:N47" si="0">SUM(I42:M42)</f>
        <v>7745</v>
      </c>
    </row>
    <row r="43" spans="3:14" s="30" customFormat="1" ht="13.5" customHeight="1">
      <c r="D43" s="71"/>
      <c r="E43" s="71"/>
      <c r="F43" s="13" t="s">
        <v>115</v>
      </c>
      <c r="G43" s="83"/>
      <c r="H43" s="53" t="s">
        <v>92</v>
      </c>
      <c r="I43" s="119">
        <v>3443</v>
      </c>
      <c r="J43" s="119">
        <v>2264</v>
      </c>
      <c r="K43" s="119">
        <v>2405</v>
      </c>
      <c r="L43" s="119">
        <v>2107</v>
      </c>
      <c r="M43" s="119">
        <v>1877</v>
      </c>
      <c r="N43" s="119">
        <f t="shared" si="0"/>
        <v>12096</v>
      </c>
    </row>
    <row r="44" spans="3:14" s="30" customFormat="1" ht="13.5" customHeight="1">
      <c r="D44" s="71"/>
      <c r="E44" s="71"/>
      <c r="F44" s="13" t="s">
        <v>116</v>
      </c>
      <c r="G44" s="83"/>
      <c r="H44" s="53" t="s">
        <v>92</v>
      </c>
      <c r="I44" s="119">
        <v>367</v>
      </c>
      <c r="J44" s="119">
        <v>238</v>
      </c>
      <c r="K44" s="119">
        <v>272</v>
      </c>
      <c r="L44" s="119">
        <v>255</v>
      </c>
      <c r="M44" s="119">
        <v>316</v>
      </c>
      <c r="N44" s="119">
        <f t="shared" si="0"/>
        <v>1448</v>
      </c>
    </row>
    <row r="45" spans="3:14" s="30" customFormat="1" ht="14.25" customHeight="1">
      <c r="D45" s="71"/>
      <c r="E45" s="71"/>
      <c r="F45" s="13" t="s">
        <v>117</v>
      </c>
      <c r="G45" s="83"/>
      <c r="H45" s="53" t="s">
        <v>92</v>
      </c>
      <c r="I45" s="119">
        <v>1220</v>
      </c>
      <c r="J45" s="119">
        <v>510</v>
      </c>
      <c r="K45" s="119">
        <v>23</v>
      </c>
      <c r="L45" s="119">
        <v>21</v>
      </c>
      <c r="M45" s="119">
        <v>28</v>
      </c>
      <c r="N45" s="119">
        <f t="shared" si="0"/>
        <v>1802</v>
      </c>
    </row>
    <row r="46" spans="3:14" s="30" customFormat="1" ht="14.25" customHeight="1">
      <c r="D46" s="71"/>
      <c r="E46" s="71"/>
      <c r="F46" s="13" t="s">
        <v>118</v>
      </c>
      <c r="G46" s="83"/>
      <c r="H46" s="53" t="s">
        <v>92</v>
      </c>
      <c r="I46" s="119">
        <v>0</v>
      </c>
      <c r="J46" s="119">
        <v>0</v>
      </c>
      <c r="K46" s="119">
        <v>0</v>
      </c>
      <c r="L46" s="119">
        <v>0</v>
      </c>
      <c r="M46" s="119">
        <v>0</v>
      </c>
      <c r="N46" s="119">
        <f t="shared" si="0"/>
        <v>0</v>
      </c>
    </row>
    <row r="47" spans="3:14" s="30" customFormat="1" ht="14.25" customHeight="1">
      <c r="D47" s="71"/>
      <c r="E47" s="71"/>
      <c r="F47" s="30" t="s">
        <v>119</v>
      </c>
      <c r="G47" s="83"/>
      <c r="H47" s="53" t="s">
        <v>92</v>
      </c>
      <c r="I47" s="126">
        <f>SUM(I42:I45)</f>
        <v>7814</v>
      </c>
      <c r="J47" s="126">
        <f t="shared" ref="J47:M47" si="1">SUM(J42:J45)</f>
        <v>4997</v>
      </c>
      <c r="K47" s="126">
        <f t="shared" si="1"/>
        <v>3998</v>
      </c>
      <c r="L47" s="126">
        <f t="shared" si="1"/>
        <v>3297</v>
      </c>
      <c r="M47" s="126">
        <f t="shared" si="1"/>
        <v>2985</v>
      </c>
      <c r="N47" s="126">
        <f t="shared" si="0"/>
        <v>23091</v>
      </c>
    </row>
    <row r="49" spans="2:14" s="62" customFormat="1" ht="18">
      <c r="B49" s="63" t="s">
        <v>120</v>
      </c>
    </row>
    <row r="50" spans="2:14" s="30" customFormat="1">
      <c r="D50" s="71"/>
      <c r="E50" s="71"/>
      <c r="G50" s="83"/>
      <c r="H50" s="71"/>
      <c r="I50" s="65"/>
      <c r="J50" s="65"/>
      <c r="K50" s="65"/>
      <c r="L50" s="68"/>
      <c r="M50" s="68"/>
      <c r="N50" s="66"/>
    </row>
    <row r="51" spans="2:14" s="30" customFormat="1">
      <c r="D51" s="71"/>
      <c r="E51" s="71"/>
      <c r="F51" s="13" t="s">
        <v>121</v>
      </c>
      <c r="G51" s="13" t="s">
        <v>122</v>
      </c>
      <c r="H51" s="66" t="s">
        <v>97</v>
      </c>
      <c r="I51" s="114">
        <v>7.6800999999999995</v>
      </c>
      <c r="J51" s="114">
        <v>11.217000000000001</v>
      </c>
      <c r="K51" s="114">
        <v>8.3673000000000002</v>
      </c>
      <c r="L51" s="114">
        <v>10.108499999999999</v>
      </c>
      <c r="M51" s="114">
        <v>11.458399999999997</v>
      </c>
      <c r="N51" s="114">
        <f>SUM(I51:M51)</f>
        <v>48.831299999999999</v>
      </c>
    </row>
    <row r="52" spans="2:14" s="30" customFormat="1">
      <c r="D52" s="71"/>
      <c r="E52" s="71"/>
      <c r="F52" s="13" t="s">
        <v>121</v>
      </c>
      <c r="G52" s="13" t="s">
        <v>123</v>
      </c>
      <c r="H52" s="66" t="s">
        <v>97</v>
      </c>
      <c r="I52" s="114">
        <v>317.80279999999999</v>
      </c>
      <c r="J52" s="114">
        <v>354.09249999999997</v>
      </c>
      <c r="K52" s="114">
        <v>328.5657600000003</v>
      </c>
      <c r="L52" s="114">
        <v>248.476</v>
      </c>
      <c r="M52" s="114">
        <v>258.55540999999977</v>
      </c>
      <c r="N52" s="114">
        <f>SUM(I52:M52)</f>
        <v>1507.4924699999999</v>
      </c>
    </row>
    <row r="53" spans="2:14" s="30" customFormat="1">
      <c r="D53" s="71"/>
      <c r="E53" s="71"/>
      <c r="F53" s="13" t="s">
        <v>121</v>
      </c>
      <c r="G53" s="13" t="s">
        <v>124</v>
      </c>
      <c r="H53" s="66" t="s">
        <v>97</v>
      </c>
      <c r="I53" s="114">
        <v>150.98489999999998</v>
      </c>
      <c r="J53" s="114">
        <v>170.15649999999999</v>
      </c>
      <c r="K53" s="114">
        <v>172.98642999999993</v>
      </c>
      <c r="L53" s="114">
        <v>190.26490000000001</v>
      </c>
      <c r="M53" s="114">
        <v>160.98433999999969</v>
      </c>
      <c r="N53" s="114">
        <f>SUM(I53:M53)</f>
        <v>845.37706999999955</v>
      </c>
    </row>
    <row r="54" spans="2:14" s="30" customFormat="1">
      <c r="D54" s="71"/>
      <c r="E54" s="71"/>
      <c r="F54" s="13" t="s">
        <v>121</v>
      </c>
      <c r="G54" s="13" t="s">
        <v>125</v>
      </c>
      <c r="H54" s="66" t="s">
        <v>97</v>
      </c>
      <c r="I54" s="114">
        <v>50.898699999999998</v>
      </c>
      <c r="J54" s="114">
        <v>50.5379</v>
      </c>
      <c r="K54" s="114">
        <v>90.730190000000036</v>
      </c>
      <c r="L54" s="114">
        <v>119.4949</v>
      </c>
      <c r="M54" s="114">
        <v>99.544980000000038</v>
      </c>
      <c r="N54" s="114">
        <f>SUM(I54:M54)</f>
        <v>411.20667000000003</v>
      </c>
    </row>
    <row r="55" spans="2:14" s="30" customFormat="1">
      <c r="H55" s="13"/>
      <c r="I55" s="127"/>
      <c r="J55" s="127"/>
      <c r="K55" s="127"/>
      <c r="L55" s="127"/>
      <c r="M55" s="127"/>
      <c r="N55" s="127"/>
    </row>
    <row r="56" spans="2:14" s="30" customFormat="1">
      <c r="D56" s="71"/>
      <c r="E56" s="71"/>
      <c r="F56" s="13" t="s">
        <v>126</v>
      </c>
      <c r="G56" s="13" t="s">
        <v>127</v>
      </c>
      <c r="H56" s="66" t="s">
        <v>97</v>
      </c>
      <c r="I56" s="114">
        <v>0</v>
      </c>
      <c r="J56" s="114">
        <v>0</v>
      </c>
      <c r="K56" s="114">
        <v>0</v>
      </c>
      <c r="L56" s="114">
        <v>0</v>
      </c>
      <c r="M56" s="114">
        <v>0</v>
      </c>
      <c r="N56" s="114">
        <f>SUM(I56:M56)</f>
        <v>0</v>
      </c>
    </row>
    <row r="57" spans="2:14" s="30" customFormat="1">
      <c r="D57" s="71"/>
      <c r="E57" s="71"/>
      <c r="F57" s="13" t="s">
        <v>126</v>
      </c>
      <c r="G57" s="13" t="s">
        <v>128</v>
      </c>
      <c r="H57" s="66" t="s">
        <v>97</v>
      </c>
      <c r="I57" s="114">
        <v>1E-3</v>
      </c>
      <c r="J57" s="114">
        <v>1.385</v>
      </c>
      <c r="K57" s="114">
        <v>1.1804000000000001</v>
      </c>
      <c r="L57" s="114">
        <v>1.0089999999999999</v>
      </c>
      <c r="M57" s="114">
        <v>0.19750000000000001</v>
      </c>
      <c r="N57" s="114">
        <f>SUM(I57:M57)</f>
        <v>3.7728999999999999</v>
      </c>
    </row>
    <row r="58" spans="2:14" s="30" customFormat="1">
      <c r="D58" s="71"/>
      <c r="E58" s="71"/>
      <c r="F58" s="13" t="s">
        <v>126</v>
      </c>
      <c r="G58" s="13" t="s">
        <v>129</v>
      </c>
      <c r="H58" s="66" t="s">
        <v>97</v>
      </c>
      <c r="I58" s="114">
        <v>0</v>
      </c>
      <c r="J58" s="114">
        <v>0.29099999999999998</v>
      </c>
      <c r="K58" s="114">
        <v>0.29399999999999998</v>
      </c>
      <c r="L58" s="114">
        <v>0.52700000000000002</v>
      </c>
      <c r="M58" s="114">
        <v>1.3172999999999999</v>
      </c>
      <c r="N58" s="114">
        <f>SUM(I58:M58)</f>
        <v>2.4293</v>
      </c>
    </row>
    <row r="59" spans="2:14">
      <c r="B59" s="30"/>
      <c r="C59" s="30"/>
      <c r="D59" s="71"/>
      <c r="E59" s="71"/>
      <c r="I59" s="128"/>
      <c r="J59" s="128"/>
      <c r="K59" s="128"/>
      <c r="L59" s="128"/>
      <c r="M59" s="128"/>
      <c r="N59" s="128"/>
    </row>
    <row r="60" spans="2:14" s="30" customFormat="1">
      <c r="D60" s="71"/>
      <c r="E60" s="71"/>
      <c r="F60" s="13" t="s">
        <v>130</v>
      </c>
      <c r="G60" s="13" t="s">
        <v>127</v>
      </c>
      <c r="H60" s="66" t="s">
        <v>97</v>
      </c>
      <c r="I60" s="114">
        <v>2.8E-3</v>
      </c>
      <c r="J60" s="114">
        <v>0.72399999999999998</v>
      </c>
      <c r="K60" s="114">
        <v>1.3197999999999999</v>
      </c>
      <c r="L60" s="114">
        <v>1.7813000000000001</v>
      </c>
      <c r="M60" s="114">
        <v>1.8781999999999992</v>
      </c>
      <c r="N60" s="114">
        <f>SUM(I60:M60)</f>
        <v>5.7060999999999993</v>
      </c>
    </row>
    <row r="61" spans="2:14" s="30" customFormat="1">
      <c r="D61" s="71"/>
      <c r="E61" s="71"/>
      <c r="F61" s="13" t="s">
        <v>130</v>
      </c>
      <c r="G61" s="13" t="s">
        <v>128</v>
      </c>
      <c r="H61" s="66" t="s">
        <v>97</v>
      </c>
      <c r="I61" s="114">
        <v>3.4874999999999998</v>
      </c>
      <c r="J61" s="114">
        <v>10.9666</v>
      </c>
      <c r="K61" s="114">
        <v>9.3940000000000055</v>
      </c>
      <c r="L61" s="114">
        <v>8.9105000000000008</v>
      </c>
      <c r="M61" s="114">
        <v>6.3823000000000034</v>
      </c>
      <c r="N61" s="114">
        <f>SUM(I61:M61)</f>
        <v>39.140900000000009</v>
      </c>
    </row>
    <row r="62" spans="2:14" s="30" customFormat="1">
      <c r="D62" s="71"/>
      <c r="E62" s="71"/>
      <c r="F62" s="13" t="s">
        <v>130</v>
      </c>
      <c r="G62" s="13" t="s">
        <v>129</v>
      </c>
      <c r="H62" s="66" t="s">
        <v>97</v>
      </c>
      <c r="I62" s="114">
        <v>0.14900000000000002</v>
      </c>
      <c r="J62" s="114">
        <v>0.80569999999999997</v>
      </c>
      <c r="K62" s="114">
        <v>0.82020000000000004</v>
      </c>
      <c r="L62" s="114">
        <v>1.0432999999999999</v>
      </c>
      <c r="M62" s="114">
        <v>1.3311999999999999</v>
      </c>
      <c r="N62" s="114">
        <f>SUM(I62:M62)</f>
        <v>4.1494</v>
      </c>
    </row>
    <row r="63" spans="2:14">
      <c r="B63" s="30"/>
      <c r="C63" s="30"/>
      <c r="D63" s="71"/>
      <c r="E63" s="71"/>
      <c r="I63" s="128"/>
      <c r="J63" s="128"/>
      <c r="K63" s="128"/>
      <c r="L63" s="128"/>
      <c r="M63" s="128"/>
      <c r="N63" s="128"/>
    </row>
    <row r="64" spans="2:14" s="30" customFormat="1">
      <c r="D64" s="71"/>
      <c r="E64" s="71"/>
      <c r="F64" s="13" t="s">
        <v>131</v>
      </c>
      <c r="G64" s="83"/>
      <c r="H64" s="66" t="s">
        <v>97</v>
      </c>
      <c r="I64" s="114">
        <v>0.49150000000000005</v>
      </c>
      <c r="J64" s="114">
        <v>1.6456</v>
      </c>
      <c r="K64" s="114">
        <v>3.0595000000000003</v>
      </c>
      <c r="L64" s="114">
        <v>1.6960000000000002</v>
      </c>
      <c r="M64" s="114">
        <v>0.69780000000000009</v>
      </c>
      <c r="N64" s="114">
        <f t="shared" ref="N64:N69" si="2">SUM(I64:M64)</f>
        <v>7.5903999999999998</v>
      </c>
    </row>
    <row r="65" spans="2:14" s="30" customFormat="1">
      <c r="D65" s="71"/>
      <c r="E65" s="71"/>
      <c r="F65" s="13" t="s">
        <v>132</v>
      </c>
      <c r="G65" s="83"/>
      <c r="H65" s="66" t="s">
        <v>97</v>
      </c>
      <c r="I65" s="114">
        <v>11.568200000000001</v>
      </c>
      <c r="J65" s="114">
        <v>9.9556999999999984</v>
      </c>
      <c r="K65" s="114">
        <v>9.5087600000000005</v>
      </c>
      <c r="L65" s="114">
        <v>9.1970000000000027</v>
      </c>
      <c r="M65" s="114">
        <v>10.069469999999999</v>
      </c>
      <c r="N65" s="114">
        <f t="shared" si="2"/>
        <v>50.299130000000005</v>
      </c>
    </row>
    <row r="66" spans="2:14" s="30" customFormat="1">
      <c r="D66" s="71"/>
      <c r="E66" s="71"/>
      <c r="F66" s="13" t="s">
        <v>133</v>
      </c>
      <c r="G66" s="30" t="s">
        <v>134</v>
      </c>
      <c r="H66" s="66" t="s">
        <v>97</v>
      </c>
      <c r="I66" s="114">
        <v>13.155099999999999</v>
      </c>
      <c r="J66" s="114">
        <v>14.9665</v>
      </c>
      <c r="K66" s="114">
        <v>13.877320000000013</v>
      </c>
      <c r="L66" s="114">
        <v>17.952000000000002</v>
      </c>
      <c r="M66" s="114">
        <v>15.423549999999999</v>
      </c>
      <c r="N66" s="114">
        <f t="shared" si="2"/>
        <v>75.374470000000002</v>
      </c>
    </row>
    <row r="67" spans="2:14" s="30" customFormat="1">
      <c r="D67" s="71"/>
      <c r="E67" s="71"/>
      <c r="F67" s="13" t="s">
        <v>135</v>
      </c>
      <c r="G67" s="83"/>
      <c r="H67" s="66" t="s">
        <v>97</v>
      </c>
      <c r="I67" s="114">
        <v>6.4660000000000002</v>
      </c>
      <c r="J67" s="114">
        <v>10.624500000000001</v>
      </c>
      <c r="K67" s="114">
        <v>11.425800000000001</v>
      </c>
      <c r="L67" s="114">
        <v>10.713000000000001</v>
      </c>
      <c r="M67" s="114">
        <v>9.8559900000000003</v>
      </c>
      <c r="N67" s="114">
        <f t="shared" si="2"/>
        <v>49.085290000000001</v>
      </c>
    </row>
    <row r="68" spans="2:14" s="30" customFormat="1">
      <c r="D68" s="71"/>
      <c r="E68" s="71"/>
      <c r="F68" s="13" t="s">
        <v>136</v>
      </c>
      <c r="G68" s="83"/>
      <c r="H68" s="66" t="s">
        <v>92</v>
      </c>
      <c r="I68" s="120">
        <v>17503</v>
      </c>
      <c r="J68" s="120">
        <v>22182</v>
      </c>
      <c r="K68" s="120">
        <v>19264</v>
      </c>
      <c r="L68" s="120">
        <v>19928</v>
      </c>
      <c r="M68" s="120">
        <v>19217</v>
      </c>
      <c r="N68" s="120">
        <f t="shared" si="2"/>
        <v>98094</v>
      </c>
    </row>
    <row r="69" spans="2:14" s="53" customFormat="1">
      <c r="B69" s="30"/>
      <c r="C69" s="30"/>
      <c r="D69" s="71"/>
      <c r="E69" s="71"/>
      <c r="F69" s="13" t="s">
        <v>137</v>
      </c>
      <c r="G69" s="83"/>
      <c r="H69" s="66" t="s">
        <v>92</v>
      </c>
      <c r="I69" s="119">
        <v>30518</v>
      </c>
      <c r="J69" s="119">
        <v>39826</v>
      </c>
      <c r="K69" s="119">
        <v>40772</v>
      </c>
      <c r="L69" s="119">
        <v>37427</v>
      </c>
      <c r="M69" s="119">
        <v>35857</v>
      </c>
      <c r="N69" s="119">
        <f t="shared" si="2"/>
        <v>184400</v>
      </c>
    </row>
    <row r="70" spans="2:14" s="53" customFormat="1">
      <c r="B70" s="30"/>
      <c r="C70" s="30"/>
      <c r="D70" s="71"/>
      <c r="E70" s="71"/>
      <c r="F70" s="13"/>
      <c r="G70" s="83"/>
      <c r="H70" s="71"/>
      <c r="I70" s="13"/>
      <c r="J70" s="13"/>
      <c r="K70" s="13"/>
      <c r="L70" s="13"/>
      <c r="M70" s="13"/>
    </row>
    <row r="71" spans="2:14" s="53" customFormat="1" ht="18">
      <c r="B71" s="63" t="s">
        <v>84</v>
      </c>
      <c r="C71" s="62"/>
      <c r="D71" s="62"/>
      <c r="E71" s="62"/>
      <c r="F71" s="62"/>
      <c r="G71" s="62"/>
      <c r="H71" s="62"/>
      <c r="I71" s="62"/>
      <c r="J71" s="62"/>
      <c r="K71" s="62"/>
      <c r="L71" s="62"/>
      <c r="M71" s="62"/>
      <c r="N71" s="62"/>
    </row>
  </sheetData>
  <pageMargins left="0.7" right="0.7" top="0.75" bottom="0.75" header="0.3" footer="0.3"/>
  <pageSetup paperSize="9" orientation="portrait" r:id="rId1"/>
  <headerFooter>
    <oddHeader>&amp;C&amp;"Verdana,Regular"&amp;10&amp;K000000Internal Only</oddHeader>
    <oddFooter>&amp;C&amp;"Verdana,Regular"&amp;10&amp;K000000Internal Only</oddFooter>
    <evenHeader>&amp;C&amp;"Verdana,Regular"&amp;10&amp;K000000Internal Only</evenHeader>
    <evenFooter>&amp;C&amp;"Verdana,Regular"&amp;10&amp;K000000Internal Only</evenFooter>
    <firstHeader>&amp;C&amp;"Verdana,Regular"&amp;10&amp;K000000Internal Only</firstHeader>
    <firstFooter>&amp;C&amp;"Verdana,Regular"&amp;10&amp;K000000Internal Only</first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C4C89E-26D4-41F2-84D3-0323232BA82A}">
  <sheetPr>
    <tabColor theme="4"/>
    <pageSetUpPr autoPageBreaks="0"/>
  </sheetPr>
  <dimension ref="A1:N62"/>
  <sheetViews>
    <sheetView zoomScale="70" zoomScaleNormal="70" workbookViewId="0">
      <selection activeCell="I19" sqref="I19"/>
    </sheetView>
  </sheetViews>
  <sheetFormatPr defaultColWidth="14" defaultRowHeight="14"/>
  <cols>
    <col min="1" max="1" width="14.453125" style="13" customWidth="1"/>
    <col min="2" max="3" width="1.453125" style="13" customWidth="1"/>
    <col min="4" max="4" width="31.54296875" style="13" customWidth="1"/>
    <col min="5" max="5" width="59.453125" style="13" bestFit="1" customWidth="1"/>
    <col min="6" max="7" width="30.453125" style="13" customWidth="1"/>
    <col min="8" max="8" width="25.54296875" style="13" customWidth="1"/>
    <col min="9" max="9" width="15.54296875" style="13" customWidth="1"/>
    <col min="10" max="32" width="18.453125" style="13" customWidth="1"/>
    <col min="33" max="39" width="14" style="13"/>
    <col min="40" max="47" width="18.453125" style="13" customWidth="1"/>
    <col min="48" max="48" width="14" style="13"/>
    <col min="49" max="56" width="18.453125" style="13" customWidth="1"/>
    <col min="57" max="16384" width="14" style="13"/>
  </cols>
  <sheetData>
    <row r="1" spans="1:14" s="3" customFormat="1" ht="25">
      <c r="A1" s="1" t="s">
        <v>0</v>
      </c>
      <c r="B1" s="2"/>
      <c r="F1" s="4" t="s">
        <v>85</v>
      </c>
      <c r="G1" s="4"/>
      <c r="H1" s="4"/>
      <c r="L1" s="2"/>
    </row>
    <row r="2" spans="1:14" s="3" customFormat="1" ht="25">
      <c r="A2" s="4" t="s">
        <v>207</v>
      </c>
      <c r="B2" s="2"/>
    </row>
    <row r="3" spans="1:14" s="3" customFormat="1" ht="25">
      <c r="A3" s="4">
        <v>2026</v>
      </c>
      <c r="B3" s="4"/>
      <c r="C3" s="4"/>
      <c r="D3" s="4"/>
    </row>
    <row r="4" spans="1:14" s="6" customFormat="1" ht="25.5" thickBot="1">
      <c r="A4" s="51" t="s">
        <v>138</v>
      </c>
      <c r="B4" s="5"/>
    </row>
    <row r="5" spans="1:14" ht="15.5">
      <c r="A5" s="53"/>
      <c r="B5" s="54"/>
      <c r="C5" s="54"/>
      <c r="D5" s="9"/>
      <c r="E5" s="9"/>
      <c r="F5" s="74"/>
      <c r="G5" s="74"/>
      <c r="H5" s="74"/>
      <c r="I5" s="53"/>
      <c r="J5" s="75" t="s">
        <v>2</v>
      </c>
      <c r="K5" s="76"/>
      <c r="L5" s="76"/>
      <c r="M5" s="76"/>
      <c r="N5" s="77"/>
    </row>
    <row r="6" spans="1:14" ht="15.5">
      <c r="A6" s="53"/>
      <c r="B6" s="54"/>
      <c r="C6" s="54"/>
      <c r="D6" s="14" t="s">
        <v>69</v>
      </c>
      <c r="E6" s="14" t="s">
        <v>87</v>
      </c>
      <c r="F6" s="79" t="s">
        <v>88</v>
      </c>
      <c r="G6" s="79" t="s">
        <v>139</v>
      </c>
      <c r="H6" s="79" t="s">
        <v>140</v>
      </c>
      <c r="I6" s="58" t="s">
        <v>5</v>
      </c>
      <c r="J6" s="59">
        <v>2022</v>
      </c>
      <c r="K6" s="60">
        <v>2023</v>
      </c>
      <c r="L6" s="60">
        <v>2024</v>
      </c>
      <c r="M6" s="60">
        <v>2025</v>
      </c>
      <c r="N6" s="61">
        <v>2026</v>
      </c>
    </row>
    <row r="8" spans="1:14" s="88" customFormat="1" ht="18">
      <c r="B8" s="63" t="s">
        <v>141</v>
      </c>
    </row>
    <row r="9" spans="1:14" s="41" customFormat="1">
      <c r="I9" s="27"/>
      <c r="L9" s="82"/>
      <c r="M9" s="45"/>
      <c r="N9" s="27"/>
    </row>
    <row r="10" spans="1:14" s="91" customFormat="1" ht="15.5">
      <c r="A10" s="89"/>
      <c r="B10" s="90" t="s">
        <v>142</v>
      </c>
      <c r="C10" s="90"/>
      <c r="D10" s="90"/>
    </row>
    <row r="11" spans="1:14" s="41" customFormat="1">
      <c r="I11" s="27"/>
      <c r="L11" s="82"/>
      <c r="M11" s="45"/>
      <c r="N11" s="27"/>
    </row>
    <row r="12" spans="1:14" s="25" customFormat="1">
      <c r="A12" s="41"/>
      <c r="B12" s="41"/>
      <c r="C12" s="24" t="s">
        <v>143</v>
      </c>
      <c r="D12" s="24"/>
    </row>
    <row r="13" spans="1:14" s="65" customFormat="1" ht="13.5" customHeight="1">
      <c r="F13" s="53"/>
      <c r="G13" s="53"/>
      <c r="H13" s="53"/>
      <c r="I13" s="66"/>
      <c r="L13" s="82"/>
      <c r="M13" s="68"/>
      <c r="N13" s="66"/>
    </row>
    <row r="14" spans="1:14" s="65" customFormat="1" ht="13.5" customHeight="1">
      <c r="E14" s="65" t="s">
        <v>27</v>
      </c>
      <c r="F14" s="53" t="s">
        <v>144</v>
      </c>
      <c r="G14" s="53" t="s">
        <v>145</v>
      </c>
      <c r="H14" s="53"/>
      <c r="I14" s="66" t="s">
        <v>92</v>
      </c>
      <c r="J14" s="92">
        <f>SUM(J15:J16)</f>
        <v>4044806</v>
      </c>
      <c r="K14" s="92">
        <f t="shared" ref="K14:N14" si="0">SUM(K15:K16)</f>
        <v>4046923</v>
      </c>
      <c r="L14" s="92">
        <f t="shared" si="0"/>
        <v>4048176</v>
      </c>
      <c r="M14" s="92">
        <f t="shared" si="0"/>
        <v>4047929</v>
      </c>
      <c r="N14" s="92">
        <f t="shared" si="0"/>
        <v>4045910</v>
      </c>
    </row>
    <row r="15" spans="1:14" s="65" customFormat="1" ht="13.5" customHeight="1">
      <c r="E15" s="65" t="s">
        <v>27</v>
      </c>
      <c r="F15" s="53" t="s">
        <v>146</v>
      </c>
      <c r="G15" s="53" t="s">
        <v>145</v>
      </c>
      <c r="H15" s="53"/>
      <c r="I15" s="66" t="s">
        <v>92</v>
      </c>
      <c r="J15" s="93">
        <v>3925172</v>
      </c>
      <c r="K15" s="93">
        <v>3923257</v>
      </c>
      <c r="L15" s="93">
        <v>3921922</v>
      </c>
      <c r="M15" s="93">
        <v>3920349</v>
      </c>
      <c r="N15" s="93">
        <v>3917240</v>
      </c>
    </row>
    <row r="16" spans="1:14" s="65" customFormat="1" ht="13.5" customHeight="1">
      <c r="E16" s="65" t="s">
        <v>27</v>
      </c>
      <c r="F16" s="53" t="s">
        <v>147</v>
      </c>
      <c r="G16" s="53" t="s">
        <v>145</v>
      </c>
      <c r="H16" s="53"/>
      <c r="I16" s="66" t="s">
        <v>92</v>
      </c>
      <c r="J16" s="93">
        <v>119634</v>
      </c>
      <c r="K16" s="93">
        <v>123666</v>
      </c>
      <c r="L16" s="93">
        <v>126254</v>
      </c>
      <c r="M16" s="93">
        <v>127580</v>
      </c>
      <c r="N16" s="93">
        <v>128670</v>
      </c>
    </row>
    <row r="17" spans="1:14" s="65" customFormat="1" ht="13.5" customHeight="1">
      <c r="E17" s="65" t="s">
        <v>148</v>
      </c>
      <c r="F17" s="53" t="s">
        <v>149</v>
      </c>
      <c r="G17" s="53" t="s">
        <v>150</v>
      </c>
      <c r="H17" s="53"/>
      <c r="I17" s="66" t="s">
        <v>151</v>
      </c>
      <c r="J17" s="94">
        <v>52045.024849999951</v>
      </c>
      <c r="K17" s="94">
        <v>52165.544270000239</v>
      </c>
      <c r="L17" s="94">
        <v>52289.233990001027</v>
      </c>
      <c r="M17" s="94">
        <v>52326.645780000479</v>
      </c>
      <c r="N17" s="95">
        <v>52324.987109999776</v>
      </c>
    </row>
    <row r="18" spans="1:14" s="65" customFormat="1" ht="13.5" customHeight="1">
      <c r="F18" s="53"/>
      <c r="G18" s="53"/>
      <c r="H18" s="53"/>
      <c r="I18" s="66"/>
      <c r="L18" s="82"/>
      <c r="M18" s="68"/>
      <c r="N18" s="66"/>
    </row>
    <row r="19" spans="1:14" s="25" customFormat="1">
      <c r="A19" s="41"/>
      <c r="B19" s="41"/>
      <c r="C19" s="24" t="s">
        <v>152</v>
      </c>
      <c r="D19" s="24"/>
    </row>
    <row r="20" spans="1:14" s="65" customFormat="1" ht="13.5" customHeight="1">
      <c r="F20" s="53"/>
      <c r="G20" s="53"/>
      <c r="H20" s="53"/>
      <c r="I20" s="66"/>
      <c r="L20" s="82"/>
      <c r="M20" s="68"/>
      <c r="N20" s="66"/>
    </row>
    <row r="21" spans="1:14" s="65" customFormat="1" ht="13.5" customHeight="1">
      <c r="E21" s="65" t="s">
        <v>152</v>
      </c>
      <c r="F21" s="53" t="s">
        <v>153</v>
      </c>
      <c r="G21" s="53"/>
      <c r="H21" s="53"/>
      <c r="I21" s="66" t="s">
        <v>154</v>
      </c>
      <c r="J21" s="96">
        <v>0.9999944926996962</v>
      </c>
      <c r="K21" s="96">
        <v>0.99999696780524605</v>
      </c>
      <c r="L21" s="96">
        <v>0.99999730972479273</v>
      </c>
      <c r="M21" s="96">
        <v>0.99999800799440086</v>
      </c>
      <c r="N21" s="96">
        <v>0.99999780078827372</v>
      </c>
    </row>
    <row r="22" spans="1:14">
      <c r="E22" s="13" t="s">
        <v>155</v>
      </c>
      <c r="F22" s="13" t="s">
        <v>156</v>
      </c>
      <c r="G22" s="13" t="s">
        <v>157</v>
      </c>
      <c r="H22" s="13" t="s">
        <v>158</v>
      </c>
      <c r="I22" s="13" t="s">
        <v>92</v>
      </c>
      <c r="J22" s="97">
        <v>9970</v>
      </c>
      <c r="K22" s="97">
        <v>9995</v>
      </c>
      <c r="L22" s="97">
        <v>9523</v>
      </c>
      <c r="M22" s="97">
        <v>11192</v>
      </c>
      <c r="N22" s="97">
        <v>11822</v>
      </c>
    </row>
    <row r="23" spans="1:14" s="65" customFormat="1" ht="13.5" customHeight="1">
      <c r="E23" s="13" t="s">
        <v>155</v>
      </c>
      <c r="F23" s="13" t="s">
        <v>156</v>
      </c>
      <c r="G23" s="13" t="s">
        <v>157</v>
      </c>
      <c r="H23" s="53" t="s">
        <v>159</v>
      </c>
      <c r="I23" s="66" t="s">
        <v>154</v>
      </c>
      <c r="J23" s="98">
        <f>IFERROR((J22/J14),0)</f>
        <v>2.4648895398197094E-3</v>
      </c>
      <c r="K23" s="98">
        <f t="shared" ref="K23:N23" si="1">IFERROR((K22/K14),0)</f>
        <v>2.469777655764639E-3</v>
      </c>
      <c r="L23" s="98">
        <f t="shared" si="1"/>
        <v>2.3524174838248139E-3</v>
      </c>
      <c r="M23" s="98">
        <f t="shared" si="1"/>
        <v>2.7648706289067817E-3</v>
      </c>
      <c r="N23" s="98">
        <f t="shared" si="1"/>
        <v>2.9219631677422386E-3</v>
      </c>
    </row>
    <row r="24" spans="1:14" s="65" customFormat="1" ht="13.5" customHeight="1">
      <c r="E24" s="13" t="s">
        <v>155</v>
      </c>
      <c r="F24" s="13" t="s">
        <v>156</v>
      </c>
      <c r="G24" s="13" t="s">
        <v>157</v>
      </c>
      <c r="H24" s="53" t="s">
        <v>160</v>
      </c>
      <c r="I24" s="66" t="s">
        <v>92</v>
      </c>
      <c r="J24" s="99">
        <v>1150.613194918099</v>
      </c>
      <c r="K24" s="99">
        <v>622.22876371518873</v>
      </c>
      <c r="L24" s="99">
        <v>600.99443452693481</v>
      </c>
      <c r="M24" s="99">
        <v>378.69044406719087</v>
      </c>
      <c r="N24" s="99">
        <v>395.18188546777219</v>
      </c>
    </row>
    <row r="25" spans="1:14" s="65" customFormat="1" ht="13.5" customHeight="1">
      <c r="E25" s="65" t="s">
        <v>161</v>
      </c>
      <c r="F25" s="53"/>
      <c r="G25" s="53" t="s">
        <v>162</v>
      </c>
      <c r="H25" s="53" t="s">
        <v>163</v>
      </c>
      <c r="I25" s="66"/>
      <c r="J25" s="100" t="s">
        <v>164</v>
      </c>
      <c r="K25" s="100" t="s">
        <v>165</v>
      </c>
      <c r="L25" s="100" t="s">
        <v>166</v>
      </c>
      <c r="M25" s="100" t="s">
        <v>167</v>
      </c>
      <c r="N25" s="101" t="s">
        <v>164</v>
      </c>
    </row>
    <row r="26" spans="1:14" s="65" customFormat="1" ht="13.5" customHeight="1">
      <c r="F26" s="53"/>
      <c r="G26" s="53"/>
      <c r="H26" s="53"/>
      <c r="I26" s="66"/>
      <c r="L26" s="82"/>
      <c r="M26" s="68"/>
      <c r="N26" s="66"/>
    </row>
    <row r="27" spans="1:14" s="91" customFormat="1" ht="15.5">
      <c r="A27" s="89"/>
      <c r="B27" s="90" t="s">
        <v>168</v>
      </c>
      <c r="C27" s="90"/>
      <c r="D27" s="90"/>
    </row>
    <row r="28" spans="1:14" s="41" customFormat="1">
      <c r="I28" s="27"/>
      <c r="L28" s="82"/>
      <c r="M28" s="45"/>
      <c r="N28" s="27"/>
    </row>
    <row r="29" spans="1:14" s="41" customFormat="1">
      <c r="A29" s="41" t="s">
        <v>169</v>
      </c>
      <c r="I29" s="27"/>
      <c r="L29" s="82"/>
      <c r="M29" s="45"/>
      <c r="N29" s="27"/>
    </row>
    <row r="30" spans="1:14" s="65" customFormat="1" ht="13.5" customHeight="1">
      <c r="E30" s="65" t="s">
        <v>170</v>
      </c>
      <c r="F30" s="53" t="s">
        <v>171</v>
      </c>
      <c r="G30" s="53" t="s">
        <v>172</v>
      </c>
      <c r="H30" s="53"/>
      <c r="I30" s="66" t="s">
        <v>92</v>
      </c>
      <c r="J30" s="102">
        <v>9.5044351682755028</v>
      </c>
      <c r="K30" s="102">
        <v>9.5665038252373495</v>
      </c>
      <c r="L30" s="102">
        <v>9.6746929428908466</v>
      </c>
      <c r="M30" s="102">
        <v>9.6680970805487156</v>
      </c>
      <c r="N30" s="103">
        <v>9.6994309000210777</v>
      </c>
    </row>
    <row r="31" spans="1:14" s="65" customFormat="1" ht="13.5" customHeight="1">
      <c r="E31" s="65" t="s">
        <v>173</v>
      </c>
      <c r="F31" s="53" t="s">
        <v>171</v>
      </c>
      <c r="G31" s="53" t="s">
        <v>174</v>
      </c>
      <c r="H31" s="53"/>
      <c r="I31" s="66" t="s">
        <v>92</v>
      </c>
      <c r="J31" s="102">
        <v>8.6479133650290549</v>
      </c>
      <c r="K31" s="102">
        <v>8.8782541121616365</v>
      </c>
      <c r="L31" s="102">
        <v>9.0515463917525771</v>
      </c>
      <c r="M31" s="102">
        <v>9.1550546448087431</v>
      </c>
      <c r="N31" s="103">
        <v>9.2091000756238977</v>
      </c>
    </row>
    <row r="32" spans="1:14" s="65" customFormat="1" ht="13.5" customHeight="1">
      <c r="E32" s="65" t="s">
        <v>175</v>
      </c>
      <c r="F32" s="53" t="s">
        <v>171</v>
      </c>
      <c r="G32" s="53" t="s">
        <v>176</v>
      </c>
      <c r="H32" s="53"/>
      <c r="I32" s="66" t="s">
        <v>92</v>
      </c>
      <c r="J32" s="102">
        <v>8.7612410071942453</v>
      </c>
      <c r="K32" s="102">
        <v>9.1791044776119399</v>
      </c>
      <c r="L32" s="102">
        <v>9.2661596958174908</v>
      </c>
      <c r="M32" s="102">
        <v>9.4144345238095237</v>
      </c>
      <c r="N32" s="103">
        <v>9.2963294538943604</v>
      </c>
    </row>
    <row r="33" spans="2:14" s="65" customFormat="1" ht="13.5" customHeight="1">
      <c r="E33" s="65" t="s">
        <v>177</v>
      </c>
      <c r="F33" s="53" t="s">
        <v>178</v>
      </c>
      <c r="G33" s="53" t="s">
        <v>179</v>
      </c>
      <c r="H33" s="53"/>
      <c r="I33" s="66" t="s">
        <v>92</v>
      </c>
      <c r="J33" s="103">
        <v>2.2386720502467456</v>
      </c>
      <c r="K33" s="103">
        <v>1.5022041369955914</v>
      </c>
      <c r="L33" s="103">
        <v>1.0943492712861163</v>
      </c>
      <c r="M33" s="103">
        <v>1.2699446434386192</v>
      </c>
      <c r="N33" s="103">
        <v>1.6037383177570093</v>
      </c>
    </row>
    <row r="34" spans="2:14" s="65" customFormat="1" ht="13.5" customHeight="1">
      <c r="F34" s="53"/>
      <c r="G34" s="53"/>
      <c r="H34" s="53"/>
      <c r="I34" s="66"/>
      <c r="L34" s="82"/>
      <c r="M34" s="68"/>
      <c r="N34" s="66"/>
    </row>
    <row r="35" spans="2:14" s="91" customFormat="1" ht="15.5">
      <c r="B35" s="90" t="s">
        <v>180</v>
      </c>
      <c r="C35" s="90"/>
      <c r="D35" s="90"/>
    </row>
    <row r="36" spans="2:14" s="41" customFormat="1">
      <c r="I36" s="27"/>
      <c r="L36" s="82"/>
      <c r="M36" s="45"/>
      <c r="N36" s="27"/>
    </row>
    <row r="37" spans="2:14" s="65" customFormat="1" ht="13.5" customHeight="1">
      <c r="E37" s="65" t="s">
        <v>181</v>
      </c>
      <c r="F37" s="53"/>
      <c r="G37" s="53" t="s">
        <v>182</v>
      </c>
      <c r="H37" s="53"/>
      <c r="I37" s="66" t="s">
        <v>154</v>
      </c>
      <c r="J37" s="104">
        <v>0.99529366256205276</v>
      </c>
      <c r="K37" s="104">
        <v>0.99969024264326278</v>
      </c>
      <c r="L37" s="104">
        <v>0.99762300927026382</v>
      </c>
      <c r="M37" s="104">
        <v>0.99727364040751898</v>
      </c>
      <c r="N37" s="105">
        <v>0.99724157955865278</v>
      </c>
    </row>
    <row r="38" spans="2:14" s="65" customFormat="1" ht="13.5" customHeight="1">
      <c r="E38" s="65" t="s">
        <v>183</v>
      </c>
      <c r="F38" s="53"/>
      <c r="G38" s="53" t="s">
        <v>182</v>
      </c>
      <c r="H38" s="53"/>
      <c r="I38" s="66" t="s">
        <v>154</v>
      </c>
      <c r="J38" s="104">
        <v>0.90686621498634845</v>
      </c>
      <c r="K38" s="104">
        <v>0.96263297872340425</v>
      </c>
      <c r="L38" s="104">
        <v>0.96410931840632208</v>
      </c>
      <c r="M38" s="104">
        <v>0.96591760299625473</v>
      </c>
      <c r="N38" s="105">
        <v>0.96730552423900784</v>
      </c>
    </row>
    <row r="39" spans="2:14" s="65" customFormat="1" ht="13.5" customHeight="1">
      <c r="F39" s="53"/>
      <c r="G39" s="53"/>
      <c r="H39" s="53"/>
      <c r="I39" s="66"/>
      <c r="L39" s="82"/>
      <c r="M39" s="68"/>
      <c r="N39" s="66"/>
    </row>
    <row r="40" spans="2:14" s="91" customFormat="1" ht="15.5">
      <c r="B40" s="90" t="s">
        <v>184</v>
      </c>
      <c r="C40" s="90"/>
      <c r="D40" s="90"/>
    </row>
    <row r="41" spans="2:14" s="41" customFormat="1">
      <c r="I41" s="27"/>
      <c r="L41" s="82"/>
      <c r="M41" s="45"/>
      <c r="N41" s="27"/>
    </row>
    <row r="42" spans="2:14" s="65" customFormat="1" ht="13.5" customHeight="1">
      <c r="E42" s="65" t="s">
        <v>185</v>
      </c>
      <c r="F42" s="53" t="s">
        <v>186</v>
      </c>
      <c r="G42" s="53" t="s">
        <v>182</v>
      </c>
      <c r="H42" s="53"/>
      <c r="I42" s="13" t="s">
        <v>92</v>
      </c>
      <c r="J42" s="106">
        <f>'1.05 Summary_Workload '!I45</f>
        <v>1220</v>
      </c>
      <c r="K42" s="106">
        <f>'1.05 Summary_Workload '!J45</f>
        <v>510</v>
      </c>
      <c r="L42" s="106">
        <f>'1.05 Summary_Workload '!K45</f>
        <v>23</v>
      </c>
      <c r="M42" s="106">
        <f>'1.05 Summary_Workload '!L45</f>
        <v>21</v>
      </c>
      <c r="N42" s="106">
        <f>'1.05 Summary_Workload '!M45</f>
        <v>28</v>
      </c>
    </row>
    <row r="43" spans="2:14" s="65" customFormat="1" ht="13.5" customHeight="1">
      <c r="C43" s="107"/>
      <c r="E43" s="65" t="s">
        <v>187</v>
      </c>
      <c r="F43" s="53" t="s">
        <v>188</v>
      </c>
      <c r="G43" s="53" t="s">
        <v>189</v>
      </c>
      <c r="H43" s="53"/>
      <c r="I43" s="66" t="s">
        <v>154</v>
      </c>
      <c r="J43" s="104">
        <v>0.90686621498634845</v>
      </c>
      <c r="K43" s="104">
        <v>0.96263297872340425</v>
      </c>
      <c r="L43" s="104">
        <v>0.23295681063122925</v>
      </c>
      <c r="M43" s="104">
        <v>0.72526573998364674</v>
      </c>
      <c r="N43" s="108">
        <v>0.73671300081766145</v>
      </c>
    </row>
    <row r="44" spans="2:14" s="65" customFormat="1" ht="13.5" customHeight="1">
      <c r="F44" s="53"/>
      <c r="G44" s="53"/>
      <c r="H44" s="53"/>
      <c r="I44" s="66"/>
      <c r="L44" s="82"/>
      <c r="M44" s="68"/>
      <c r="N44" s="66"/>
    </row>
    <row r="45" spans="2:14" s="91" customFormat="1" ht="13.5" customHeight="1">
      <c r="B45" s="90" t="s">
        <v>190</v>
      </c>
      <c r="C45" s="90"/>
      <c r="D45" s="90"/>
    </row>
    <row r="46" spans="2:14" s="65" customFormat="1" ht="13.5" customHeight="1">
      <c r="F46" s="53"/>
      <c r="G46" s="53"/>
      <c r="H46" s="53"/>
      <c r="I46" s="66"/>
      <c r="L46" s="82"/>
      <c r="M46" s="68"/>
      <c r="N46" s="66"/>
    </row>
    <row r="47" spans="2:14" s="65" customFormat="1" ht="13.5" customHeight="1">
      <c r="E47" s="65" t="s">
        <v>191</v>
      </c>
      <c r="F47" s="53" t="s">
        <v>192</v>
      </c>
      <c r="G47" s="53" t="s">
        <v>193</v>
      </c>
      <c r="H47" s="53"/>
      <c r="I47" s="66" t="s">
        <v>154</v>
      </c>
      <c r="J47" s="109">
        <v>0.98079979855526356</v>
      </c>
      <c r="K47" s="109">
        <v>0.97061404119605033</v>
      </c>
      <c r="L47" s="109">
        <v>0.98911859071372354</v>
      </c>
      <c r="M47" s="109">
        <v>0.98911560500864082</v>
      </c>
      <c r="N47" s="109">
        <v>0.99489668518634122</v>
      </c>
    </row>
    <row r="48" spans="2:14" s="65" customFormat="1" ht="13.5" customHeight="1">
      <c r="E48" s="65" t="s">
        <v>194</v>
      </c>
      <c r="F48" s="53" t="s">
        <v>192</v>
      </c>
      <c r="G48" s="53" t="s">
        <v>193</v>
      </c>
      <c r="H48" s="53"/>
      <c r="I48" s="66" t="s">
        <v>154</v>
      </c>
      <c r="J48" s="109">
        <v>0.98816530599329155</v>
      </c>
      <c r="K48" s="109">
        <v>0.97655940820116294</v>
      </c>
      <c r="L48" s="109">
        <v>0.99282336578581365</v>
      </c>
      <c r="M48" s="109">
        <v>0.99244318497527362</v>
      </c>
      <c r="N48" s="109">
        <v>0.99815514363524549</v>
      </c>
    </row>
    <row r="50" spans="2:14" s="91" customFormat="1" ht="15.5">
      <c r="B50" s="90" t="s">
        <v>195</v>
      </c>
      <c r="C50" s="90"/>
      <c r="D50" s="90"/>
    </row>
    <row r="51" spans="2:14" s="41" customFormat="1">
      <c r="I51" s="27"/>
      <c r="L51" s="82"/>
      <c r="M51" s="45"/>
      <c r="N51" s="27"/>
    </row>
    <row r="52" spans="2:14" s="65" customFormat="1" ht="13.5" customHeight="1">
      <c r="E52" s="65" t="s">
        <v>196</v>
      </c>
      <c r="F52" s="53" t="s">
        <v>197</v>
      </c>
      <c r="G52" s="53" t="s">
        <v>189</v>
      </c>
      <c r="H52" s="53"/>
      <c r="I52" s="13" t="s">
        <v>92</v>
      </c>
      <c r="J52" s="110">
        <v>-12.840769776146601</v>
      </c>
      <c r="K52" s="110">
        <v>-10.318484640154452</v>
      </c>
      <c r="L52" s="110">
        <v>-14.733727300347141</v>
      </c>
      <c r="M52" s="110">
        <v>-14.038637592875148</v>
      </c>
      <c r="N52" s="110">
        <v>-18.831861450369843</v>
      </c>
    </row>
    <row r="53" spans="2:14" s="65" customFormat="1" ht="13.5" customHeight="1">
      <c r="E53" s="65" t="s">
        <v>198</v>
      </c>
      <c r="F53" s="53" t="s">
        <v>199</v>
      </c>
      <c r="G53" s="53" t="s">
        <v>189</v>
      </c>
      <c r="H53" s="53"/>
      <c r="I53" s="66" t="s">
        <v>154</v>
      </c>
      <c r="J53" s="111">
        <v>3.2628167573879152E-2</v>
      </c>
      <c r="K53" s="111">
        <v>5.8847253486693493E-2</v>
      </c>
      <c r="L53" s="111">
        <v>9.6285392455323818E-2</v>
      </c>
      <c r="M53" s="111">
        <v>0.13195732084237322</v>
      </c>
      <c r="N53" s="111">
        <v>0.17980874578359138</v>
      </c>
    </row>
    <row r="54" spans="2:14" s="65" customFormat="1">
      <c r="E54" s="65" t="s">
        <v>200</v>
      </c>
      <c r="F54" s="53" t="s">
        <v>201</v>
      </c>
      <c r="G54" s="53" t="s">
        <v>189</v>
      </c>
      <c r="H54" s="53"/>
      <c r="I54" s="13" t="s">
        <v>92</v>
      </c>
      <c r="J54" s="101" t="s">
        <v>208</v>
      </c>
      <c r="K54" s="101" t="s">
        <v>209</v>
      </c>
      <c r="L54" s="101" t="s">
        <v>209</v>
      </c>
      <c r="M54" s="101" t="s">
        <v>210</v>
      </c>
      <c r="N54" s="101" t="s">
        <v>211</v>
      </c>
    </row>
    <row r="55" spans="2:14" s="65" customFormat="1" ht="13.5" customHeight="1">
      <c r="F55" s="53"/>
      <c r="G55" s="53"/>
      <c r="H55" s="53"/>
      <c r="I55" s="66"/>
      <c r="J55" s="13"/>
      <c r="L55" s="82"/>
      <c r="M55" s="68"/>
      <c r="N55" s="66"/>
    </row>
    <row r="56" spans="2:14" s="91" customFormat="1" ht="15.5">
      <c r="B56" s="90" t="s">
        <v>202</v>
      </c>
      <c r="C56" s="90"/>
      <c r="D56" s="90"/>
    </row>
    <row r="57" spans="2:14" s="41" customFormat="1">
      <c r="I57" s="27"/>
      <c r="L57" s="82"/>
      <c r="M57" s="45"/>
      <c r="N57" s="27"/>
    </row>
    <row r="58" spans="2:14" s="65" customFormat="1" ht="13.5" customHeight="1">
      <c r="E58" s="65" t="s">
        <v>203</v>
      </c>
      <c r="F58" s="53" t="s">
        <v>12</v>
      </c>
      <c r="G58" s="53" t="s">
        <v>204</v>
      </c>
      <c r="H58" s="53"/>
      <c r="I58" s="13" t="s">
        <v>12</v>
      </c>
      <c r="J58" s="112">
        <f>'1.01 Summary_Totex'!I56</f>
        <v>332.77640696650599</v>
      </c>
      <c r="K58" s="112">
        <f>'1.01 Summary_Totex'!J56</f>
        <v>373.01227697448275</v>
      </c>
      <c r="L58" s="112">
        <f>'1.01 Summary_Totex'!K56</f>
        <v>386.60299288883346</v>
      </c>
      <c r="M58" s="112">
        <f>'1.01 Summary_Totex'!L56</f>
        <v>373.84533451445469</v>
      </c>
      <c r="N58" s="112">
        <f>'1.01 Summary_Totex'!M56</f>
        <v>379.08378430637129</v>
      </c>
    </row>
    <row r="59" spans="2:14" s="65" customFormat="1" ht="13.5" customHeight="1">
      <c r="E59" s="65" t="s">
        <v>205</v>
      </c>
      <c r="F59" s="53" t="s">
        <v>154</v>
      </c>
      <c r="G59" s="53" t="s">
        <v>189</v>
      </c>
      <c r="H59" s="53"/>
      <c r="I59" s="66" t="s">
        <v>154</v>
      </c>
      <c r="J59" s="111">
        <f>J58/'1.01 Summary_Totex'!I122</f>
        <v>0.98526516675989961</v>
      </c>
      <c r="K59" s="111">
        <f>K58/'1.01 Summary_Totex'!J122</f>
        <v>1.1443424514151448</v>
      </c>
      <c r="L59" s="111">
        <f>L58/'1.01 Summary_Totex'!K122</f>
        <v>1.2037912458827369</v>
      </c>
      <c r="M59" s="111">
        <f>M58/'1.01 Summary_Totex'!L122</f>
        <v>1.1452796931401379</v>
      </c>
      <c r="N59" s="111">
        <f>N58/'1.01 Summary_Totex'!M122</f>
        <v>1.1279527999584282</v>
      </c>
    </row>
    <row r="60" spans="2:14" s="65" customFormat="1" ht="13.5" customHeight="1">
      <c r="E60" s="65" t="s">
        <v>206</v>
      </c>
      <c r="F60" s="53" t="s">
        <v>12</v>
      </c>
      <c r="G60" s="53" t="s">
        <v>189</v>
      </c>
      <c r="H60" s="53"/>
      <c r="I60" s="66" t="s">
        <v>12</v>
      </c>
      <c r="J60" s="112">
        <f>'1.01 Summary_Totex'!I67</f>
        <v>165.2769597245636</v>
      </c>
      <c r="K60" s="112">
        <f>'1.01 Summary_Totex'!J67</f>
        <v>255.15522375183258</v>
      </c>
      <c r="L60" s="112">
        <f>'1.01 Summary_Totex'!K67</f>
        <v>153.04134469310733</v>
      </c>
      <c r="M60" s="112">
        <f>'1.01 Summary_Totex'!L67</f>
        <v>116.8389977415388</v>
      </c>
      <c r="N60" s="112">
        <f>'1.01 Summary_Totex'!M67</f>
        <v>130.25077724538673</v>
      </c>
    </row>
    <row r="61" spans="2:14" s="30" customFormat="1">
      <c r="D61" s="71"/>
      <c r="E61" s="71"/>
      <c r="F61" s="83"/>
      <c r="G61" s="83"/>
      <c r="I61" s="71"/>
      <c r="J61" s="65"/>
      <c r="K61" s="65"/>
      <c r="L61" s="82"/>
      <c r="M61" s="68"/>
      <c r="N61" s="66"/>
    </row>
    <row r="62" spans="2:14" s="62" customFormat="1" ht="18">
      <c r="B62" s="63" t="s">
        <v>84</v>
      </c>
    </row>
  </sheetData>
  <pageMargins left="0.7" right="0.7" top="0.75" bottom="0.75" header="0.3" footer="0.3"/>
  <pageSetup paperSize="9" orientation="portrait" r:id="rId1"/>
  <headerFooter>
    <oddHeader>&amp;C&amp;"Verdana,Regular"&amp;10&amp;K000000Internal Only</oddHeader>
    <oddFooter>&amp;C&amp;"Verdana,Regular"&amp;10&amp;K000000Internal Only</oddFooter>
    <evenHeader>&amp;C&amp;"Verdana,Regular"&amp;10&amp;K000000Internal Only</evenHeader>
    <evenFooter>&amp;C&amp;"Verdana,Regular"&amp;10&amp;K000000Internal Only</evenFooter>
    <firstHeader>&amp;C&amp;"Verdana,Regular"&amp;10&amp;K000000Internal Only</firstHeader>
    <firstFooter>&amp;C&amp;"Verdana,Regular"&amp;10&amp;K000000Internal Only</first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4DEA7B5F5AF85468EDFA20E9A7757D8" ma:contentTypeVersion="12" ma:contentTypeDescription="Create a new document." ma:contentTypeScope="" ma:versionID="a21833a8bcef137c6f2ce5a3b14c0330">
  <xsd:schema xmlns:xsd="http://www.w3.org/2001/XMLSchema" xmlns:xs="http://www.w3.org/2001/XMLSchema" xmlns:p="http://schemas.microsoft.com/office/2006/metadata/properties" xmlns:ns2="bb82ea3c-222b-4cfb-abb8-27a2ac161d80" xmlns:ns3="fe2a53ea-264e-4066-8569-21ef9060de1c" targetNamespace="http://schemas.microsoft.com/office/2006/metadata/properties" ma:root="true" ma:fieldsID="8eab0d4c8fc21387151e95e42fab428c" ns2:_="" ns3:_="">
    <xsd:import namespace="bb82ea3c-222b-4cfb-abb8-27a2ac161d80"/>
    <xsd:import namespace="fe2a53ea-264e-4066-8569-21ef9060de1c"/>
    <xsd:element name="properties">
      <xsd:complexType>
        <xsd:sequence>
          <xsd:element name="documentManagement">
            <xsd:complexType>
              <xsd:all>
                <xsd:element ref="ns2:lcf76f155ced4ddcb4097134ff3c332f" minOccurs="0"/>
                <xsd:element ref="ns3:TaxCatchAll" minOccurs="0"/>
                <xsd:element ref="ns2:Comments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b82ea3c-222b-4cfb-abb8-27a2ac161d80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9" nillable="true" ma:taxonomy="true" ma:internalName="lcf76f155ced4ddcb4097134ff3c332f" ma:taxonomyFieldName="MediaServiceImageTags" ma:displayName="Image Tags" ma:readOnly="false" ma:fieldId="{5cf76f15-5ced-4ddc-b409-7134ff3c332f}" ma:taxonomyMulti="true" ma:sspId="84ea5eef-598d-4878-a161-90800c29cf9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Comments" ma:index="11" nillable="true" ma:displayName="Comments" ma:format="Dropdown" ma:internalName="Comments">
      <xsd:simpleType>
        <xsd:restriction base="dms:Text">
          <xsd:maxLength value="255"/>
        </xsd:restriction>
      </xsd:simpleType>
    </xsd:element>
    <xsd:element name="MediaServiceMetadata" ma:index="12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e2a53ea-264e-4066-8569-21ef9060de1c" elementFormDefault="qualified">
    <xsd:import namespace="http://schemas.microsoft.com/office/2006/documentManagement/types"/>
    <xsd:import namespace="http://schemas.microsoft.com/office/infopath/2007/PartnerControls"/>
    <xsd:element name="TaxCatchAll" ma:index="10" nillable="true" ma:displayName="Taxonomy Catch All Column" ma:hidden="true" ma:list="{ad3ea9f3-3fef-456d-bdd9-424fe34a9a03}" ma:internalName="TaxCatchAll" ma:showField="CatchAllData" ma:web="fe2a53ea-264e-4066-8569-21ef9060de1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e2a53ea-264e-4066-8569-21ef9060de1c" xsi:nil="true"/>
    <lcf76f155ced4ddcb4097134ff3c332f xmlns="bb82ea3c-222b-4cfb-abb8-27a2ac161d80">
      <Terms xmlns="http://schemas.microsoft.com/office/infopath/2007/PartnerControls"/>
    </lcf76f155ced4ddcb4097134ff3c332f>
    <Comments xmlns="bb82ea3c-222b-4cfb-abb8-27a2ac161d80" xsi:nil="true"/>
  </documentManagement>
</p:properties>
</file>

<file path=customXml/itemProps1.xml><?xml version="1.0" encoding="utf-8"?>
<ds:datastoreItem xmlns:ds="http://schemas.openxmlformats.org/officeDocument/2006/customXml" ds:itemID="{0CA85148-BAB8-4AB6-B789-4A5D5B6C75DB}"/>
</file>

<file path=customXml/itemProps2.xml><?xml version="1.0" encoding="utf-8"?>
<ds:datastoreItem xmlns:ds="http://schemas.openxmlformats.org/officeDocument/2006/customXml" ds:itemID="{521273F9-EB72-4132-8937-6CC46FB68BAF}"/>
</file>

<file path=customXml/itemProps3.xml><?xml version="1.0" encoding="utf-8"?>
<ds:datastoreItem xmlns:ds="http://schemas.openxmlformats.org/officeDocument/2006/customXml" ds:itemID="{AF9CEB05-F4F3-44FB-B1F0-46B439DB2CD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1.01 Summary_Totex</vt:lpstr>
      <vt:lpstr>1.04 Summary_Reliability</vt:lpstr>
      <vt:lpstr>1.05 Summary_Workload </vt:lpstr>
      <vt:lpstr>1.06 Summary_PerfSnapshot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Morgan, Bethany</dc:creator>
  <cp:lastModifiedBy>Morgan, Bethany</cp:lastModifiedBy>
  <dcterms:created xsi:type="dcterms:W3CDTF">2026-07-28T16:03:39Z</dcterms:created>
  <dcterms:modified xsi:type="dcterms:W3CDTF">2026-07-28T16:05:23Z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b435a31-4a51-492c-a5f9-db703ab5f2e4_Enabled">
    <vt:lpwstr>true</vt:lpwstr>
  </property>
  <property fmtid="{D5CDD505-2E9C-101B-9397-08002B2CF9AE}" pid="3" name="MSIP_Label_4b435a31-4a51-492c-a5f9-db703ab5f2e4_SetDate">
    <vt:lpwstr>2026-07-28T16:05:06Z</vt:lpwstr>
  </property>
  <property fmtid="{D5CDD505-2E9C-101B-9397-08002B2CF9AE}" pid="4" name="MSIP_Label_4b435a31-4a51-492c-a5f9-db703ab5f2e4_Method">
    <vt:lpwstr>Standard</vt:lpwstr>
  </property>
  <property fmtid="{D5CDD505-2E9C-101B-9397-08002B2CF9AE}" pid="5" name="MSIP_Label_4b435a31-4a51-492c-a5f9-db703ab5f2e4_Name">
    <vt:lpwstr>Cadent - Official</vt:lpwstr>
  </property>
  <property fmtid="{D5CDD505-2E9C-101B-9397-08002B2CF9AE}" pid="6" name="MSIP_Label_4b435a31-4a51-492c-a5f9-db703ab5f2e4_SiteId">
    <vt:lpwstr>de0d74aa-9914-4bb9-9235-fbefe83b1769</vt:lpwstr>
  </property>
  <property fmtid="{D5CDD505-2E9C-101B-9397-08002B2CF9AE}" pid="7" name="MSIP_Label_4b435a31-4a51-492c-a5f9-db703ab5f2e4_ActionId">
    <vt:lpwstr>616e514d-ef09-4d4a-bdb3-823540c1fa3c</vt:lpwstr>
  </property>
  <property fmtid="{D5CDD505-2E9C-101B-9397-08002B2CF9AE}" pid="8" name="MSIP_Label_4b435a31-4a51-492c-a5f9-db703ab5f2e4_ContentBits">
    <vt:lpwstr>0</vt:lpwstr>
  </property>
  <property fmtid="{D5CDD505-2E9C-101B-9397-08002B2CF9AE}" pid="9" name="MSIP_Label_4b435a31-4a51-492c-a5f9-db703ab5f2e4_Tag">
    <vt:lpwstr>10, 3, 0, 1</vt:lpwstr>
  </property>
  <property fmtid="{D5CDD505-2E9C-101B-9397-08002B2CF9AE}" pid="10" name="ContentTypeId">
    <vt:lpwstr>0x01010014DEA7B5F5AF85468EDFA20E9A7757D8</vt:lpwstr>
  </property>
</Properties>
</file>